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I STN" sheetId="7" r:id="rId1"/>
    <sheet name="Ped. O-W" sheetId="8" r:id="rId2"/>
    <sheet name="PR z el. kryminologii" sheetId="12" r:id="rId3"/>
    <sheet name="Terapia pedagogiczna" sheetId="14" r:id="rId4"/>
    <sheet name="Przedmioty do wyboru" sheetId="11" r:id="rId5"/>
  </sheets>
  <definedNames>
    <definedName name="_xlnm.Print_Area" localSheetId="0">'I STN'!$A$1:$BC$77</definedName>
  </definedNames>
  <calcPr calcId="162913"/>
</workbook>
</file>

<file path=xl/calcChain.xml><?xml version="1.0" encoding="utf-8"?>
<calcChain xmlns="http://schemas.openxmlformats.org/spreadsheetml/2006/main">
  <c r="J18" i="7"/>
  <c r="H18"/>
  <c r="AS43"/>
  <c r="AR43"/>
  <c r="AG43"/>
  <c r="AF43"/>
  <c r="W43"/>
  <c r="V43"/>
  <c r="O43"/>
  <c r="N43"/>
  <c r="D43"/>
  <c r="F32"/>
  <c r="L32"/>
  <c r="N32"/>
  <c r="U11"/>
  <c r="S11"/>
  <c r="N11"/>
  <c r="L11"/>
  <c r="F18"/>
  <c r="F51"/>
  <c r="D18"/>
  <c r="G11"/>
  <c r="F11"/>
  <c r="D11"/>
  <c r="D51"/>
  <c r="D32"/>
  <c r="D46"/>
  <c r="E46"/>
  <c r="F46"/>
  <c r="G46"/>
  <c r="BA28"/>
  <c r="AZ28"/>
  <c r="AY28"/>
  <c r="AX28"/>
  <c r="AW28"/>
  <c r="AV28"/>
  <c r="AV51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G51"/>
  <c r="F28"/>
  <c r="E28"/>
  <c r="D28"/>
  <c r="G27" i="12"/>
  <c r="AM26" i="14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M27" i="12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E27"/>
  <c r="D27"/>
  <c r="K27" i="8"/>
  <c r="J27"/>
  <c r="I27"/>
  <c r="H27"/>
  <c r="BA32" i="7"/>
  <c r="AZ32"/>
  <c r="AY32"/>
  <c r="AX32"/>
  <c r="AW32"/>
  <c r="AV32"/>
  <c r="AU32"/>
  <c r="AT32"/>
  <c r="AS32"/>
  <c r="AR32"/>
  <c r="AQ32"/>
  <c r="AP32"/>
  <c r="AO32"/>
  <c r="AN32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M32"/>
  <c r="AL32"/>
  <c r="AK32"/>
  <c r="AJ32"/>
  <c r="AI32"/>
  <c r="AI51"/>
  <c r="AH32"/>
  <c r="AG32"/>
  <c r="BA48"/>
  <c r="AZ48"/>
  <c r="AY48"/>
  <c r="AX48"/>
  <c r="AW48"/>
  <c r="AW51"/>
  <c r="AV48"/>
  <c r="AU48"/>
  <c r="AT48"/>
  <c r="AS48"/>
  <c r="AR48"/>
  <c r="AQ48"/>
  <c r="BA44"/>
  <c r="BA43"/>
  <c r="AZ44"/>
  <c r="AZ43"/>
  <c r="AY44"/>
  <c r="AY43"/>
  <c r="AX44"/>
  <c r="AX43"/>
  <c r="AU44"/>
  <c r="AU43"/>
  <c r="AT44"/>
  <c r="AT43"/>
  <c r="AS44"/>
  <c r="AR44"/>
  <c r="AQ44"/>
  <c r="AQ43"/>
  <c r="AP48"/>
  <c r="AP51"/>
  <c r="AO48"/>
  <c r="AN48"/>
  <c r="AM48"/>
  <c r="AL48"/>
  <c r="AK48"/>
  <c r="AJ48"/>
  <c r="AN44"/>
  <c r="AN43"/>
  <c r="AM44"/>
  <c r="AM43"/>
  <c r="AL44"/>
  <c r="AL43"/>
  <c r="AK44"/>
  <c r="AK43"/>
  <c r="AJ44"/>
  <c r="AJ43"/>
  <c r="AI48"/>
  <c r="AH48"/>
  <c r="AG48"/>
  <c r="AF48"/>
  <c r="AE48"/>
  <c r="AD48"/>
  <c r="AC48"/>
  <c r="AG44"/>
  <c r="AF44"/>
  <c r="AE44"/>
  <c r="AE43"/>
  <c r="AD44"/>
  <c r="AD43"/>
  <c r="AC44"/>
  <c r="AC43"/>
  <c r="AB48"/>
  <c r="AA48"/>
  <c r="Z48"/>
  <c r="Y48"/>
  <c r="Z44"/>
  <c r="Z43"/>
  <c r="X48"/>
  <c r="W48"/>
  <c r="V48"/>
  <c r="U48"/>
  <c r="U51"/>
  <c r="T48"/>
  <c r="T51"/>
  <c r="S48"/>
  <c r="R48"/>
  <c r="Q48"/>
  <c r="P48"/>
  <c r="O48"/>
  <c r="N48"/>
  <c r="M48"/>
  <c r="L48"/>
  <c r="Y44"/>
  <c r="Y43"/>
  <c r="X44"/>
  <c r="X43"/>
  <c r="W44"/>
  <c r="V44"/>
  <c r="U44"/>
  <c r="U43"/>
  <c r="T44"/>
  <c r="T43"/>
  <c r="S44"/>
  <c r="S43"/>
  <c r="R44"/>
  <c r="R43"/>
  <c r="Q44"/>
  <c r="Q43"/>
  <c r="P44"/>
  <c r="P43"/>
  <c r="O44"/>
  <c r="N44"/>
  <c r="M44"/>
  <c r="M43"/>
  <c r="L44"/>
  <c r="L4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M32"/>
  <c r="AF18"/>
  <c r="AE18"/>
  <c r="AD18"/>
  <c r="AC18"/>
  <c r="AB18"/>
  <c r="AA18"/>
  <c r="Z18"/>
  <c r="Y18"/>
  <c r="X18"/>
  <c r="W18"/>
  <c r="V18"/>
  <c r="U18"/>
  <c r="T18"/>
  <c r="S18"/>
  <c r="S51"/>
  <c r="S52"/>
  <c r="R18"/>
  <c r="Q18"/>
  <c r="P18"/>
  <c r="O18"/>
  <c r="N18"/>
  <c r="M18"/>
  <c r="L18"/>
  <c r="L51"/>
  <c r="L52"/>
  <c r="BA11"/>
  <c r="AZ11"/>
  <c r="AY11"/>
  <c r="AX11"/>
  <c r="AW11"/>
  <c r="AV11"/>
  <c r="AU11"/>
  <c r="AU51"/>
  <c r="AU52"/>
  <c r="AT11"/>
  <c r="AS11"/>
  <c r="AR11"/>
  <c r="AQ11"/>
  <c r="AP11"/>
  <c r="AO11"/>
  <c r="AN11"/>
  <c r="AN51"/>
  <c r="AN52"/>
  <c r="AM11"/>
  <c r="AL11"/>
  <c r="AK11"/>
  <c r="AJ11"/>
  <c r="AI11"/>
  <c r="AH11"/>
  <c r="AH51"/>
  <c r="AG52"/>
  <c r="AG11"/>
  <c r="AF11"/>
  <c r="AE11"/>
  <c r="AD11"/>
  <c r="AC11"/>
  <c r="AB11"/>
  <c r="AA11"/>
  <c r="AA51"/>
  <c r="Z11"/>
  <c r="Z51"/>
  <c r="Z52"/>
  <c r="Y11"/>
  <c r="T11"/>
  <c r="R11"/>
  <c r="P11"/>
  <c r="M11"/>
  <c r="K48"/>
  <c r="J48"/>
  <c r="I48"/>
  <c r="H48"/>
  <c r="G48"/>
  <c r="F48"/>
  <c r="E48"/>
  <c r="D48"/>
  <c r="K44"/>
  <c r="K43"/>
  <c r="J44"/>
  <c r="J43"/>
  <c r="I44"/>
  <c r="I43"/>
  <c r="H44"/>
  <c r="H43"/>
  <c r="D44"/>
  <c r="K32"/>
  <c r="J32"/>
  <c r="I32"/>
  <c r="H32"/>
  <c r="G32"/>
  <c r="E32"/>
  <c r="E51"/>
  <c r="K18"/>
  <c r="I18"/>
  <c r="G18"/>
  <c r="E18"/>
  <c r="K11"/>
  <c r="E11"/>
  <c r="AM27" i="8"/>
  <c r="AL27"/>
  <c r="AK27"/>
  <c r="AJ27"/>
  <c r="AI27"/>
  <c r="AH27"/>
  <c r="AG27"/>
  <c r="AF27"/>
  <c r="AE27"/>
  <c r="AD27"/>
  <c r="AC27"/>
  <c r="AB27"/>
  <c r="AA27"/>
  <c r="Z27"/>
  <c r="Y27"/>
  <c r="X27"/>
  <c r="W27"/>
  <c r="U27"/>
  <c r="T27"/>
  <c r="S27"/>
  <c r="R27"/>
  <c r="Q27"/>
  <c r="P27"/>
  <c r="V27"/>
  <c r="N27"/>
  <c r="M27"/>
  <c r="L27"/>
  <c r="O27"/>
  <c r="E27"/>
  <c r="D27"/>
  <c r="G27"/>
  <c r="F27"/>
  <c r="AB51" i="7"/>
  <c r="M51"/>
  <c r="N51"/>
  <c r="AG51"/>
  <c r="AO51"/>
  <c r="D52"/>
</calcChain>
</file>

<file path=xl/sharedStrings.xml><?xml version="1.0" encoding="utf-8"?>
<sst xmlns="http://schemas.openxmlformats.org/spreadsheetml/2006/main" count="510" uniqueCount="264">
  <si>
    <t>Moduły przedmiotowe</t>
  </si>
  <si>
    <t>Suma godzin/ECTS</t>
  </si>
  <si>
    <t>W</t>
  </si>
  <si>
    <t>Ć</t>
  </si>
  <si>
    <t>Sem.I</t>
  </si>
  <si>
    <t>Sem. II</t>
  </si>
  <si>
    <t>Sem. III</t>
  </si>
  <si>
    <t>Sem. IV</t>
  </si>
  <si>
    <t>M_KO</t>
  </si>
  <si>
    <t>M_SNN</t>
  </si>
  <si>
    <t>SEMD</t>
  </si>
  <si>
    <t xml:space="preserve">Seminarium dyplomowe </t>
  </si>
  <si>
    <t>Symbol</t>
  </si>
  <si>
    <t>ECTS</t>
  </si>
  <si>
    <t>Liczba godzin tygodniowo</t>
  </si>
  <si>
    <t>JO1</t>
  </si>
  <si>
    <t>PS</t>
  </si>
  <si>
    <t xml:space="preserve">Język obcy </t>
  </si>
  <si>
    <t>PZ</t>
  </si>
  <si>
    <t>ECTS zp</t>
  </si>
  <si>
    <t>ZT</t>
  </si>
  <si>
    <t>Liczba egzaminów w semestrze</t>
  </si>
  <si>
    <t>Legenda</t>
  </si>
  <si>
    <t>liczba ECTS za zajęcia o charakterze praktycznym</t>
  </si>
  <si>
    <t>liczba ECTS za zajęcia o charakterze teoretycznym</t>
  </si>
  <si>
    <t>zajęcia terenowe</t>
  </si>
  <si>
    <t>K</t>
  </si>
  <si>
    <t>przedmiot kończy się egzaminem</t>
  </si>
  <si>
    <t>Razem</t>
  </si>
  <si>
    <t>20 godzin</t>
  </si>
  <si>
    <t>Kierunek: Pedagogika</t>
  </si>
  <si>
    <t>Profil: Praktyczny</t>
  </si>
  <si>
    <t>Moduł kształcenia ogólnego</t>
  </si>
  <si>
    <t xml:space="preserve">Przedmiot obieralny 2. </t>
  </si>
  <si>
    <t>Przedmiot obieralny 1.</t>
  </si>
  <si>
    <t>PP</t>
  </si>
  <si>
    <t xml:space="preserve">Moduł kształcenia kierunkowego: przygotowanie merytoryczne </t>
  </si>
  <si>
    <t>Specjalność nauczycielska</t>
  </si>
  <si>
    <t>R</t>
  </si>
  <si>
    <t>SEMESTR 4</t>
  </si>
  <si>
    <t>SEMESTR 3</t>
  </si>
  <si>
    <t>SUMA GODZIN/ECTS</t>
  </si>
  <si>
    <t>Profil: praktyczny</t>
  </si>
  <si>
    <t>Podstawy terapii pedagogicznej</t>
  </si>
  <si>
    <t>Wykaz przedmiotów:</t>
  </si>
  <si>
    <t>Sem. VI</t>
  </si>
  <si>
    <t>SemV</t>
  </si>
  <si>
    <t>Poziom: I stopnia</t>
  </si>
  <si>
    <t>Ochrona własności intelektualnej</t>
  </si>
  <si>
    <t>Technologie informacyjno - komunikacyjne</t>
  </si>
  <si>
    <t>OWI</t>
  </si>
  <si>
    <t>TIK</t>
  </si>
  <si>
    <t>FZEL</t>
  </si>
  <si>
    <t>SW</t>
  </si>
  <si>
    <t>Pojęcia i systemy pedagogiczne</t>
  </si>
  <si>
    <t>Teoretyczne podstawy wychowania</t>
  </si>
  <si>
    <t>Teoretyczne podstawy kształcenia</t>
  </si>
  <si>
    <t>Historia wychowania</t>
  </si>
  <si>
    <t>Metody badań pedagogicznych</t>
  </si>
  <si>
    <t>Biomedyczne podstawy rozwoju</t>
  </si>
  <si>
    <t>Edukacja zdrowotna</t>
  </si>
  <si>
    <t>Pedagogika społeczna</t>
  </si>
  <si>
    <t>Patologie społeczne</t>
  </si>
  <si>
    <t>Emisja głosu</t>
  </si>
  <si>
    <t>PRCZ</t>
  </si>
  <si>
    <t>TPW</t>
  </si>
  <si>
    <t>TPK</t>
  </si>
  <si>
    <t>PSIW</t>
  </si>
  <si>
    <t>PiSP</t>
  </si>
  <si>
    <t>HW</t>
  </si>
  <si>
    <t>PSŁ</t>
  </si>
  <si>
    <t>PSP</t>
  </si>
  <si>
    <t>MBP</t>
  </si>
  <si>
    <t>BPR</t>
  </si>
  <si>
    <t>EM</t>
  </si>
  <si>
    <t>EZ</t>
  </si>
  <si>
    <t>WoKiKJ</t>
  </si>
  <si>
    <t>EG</t>
  </si>
  <si>
    <t>Poziom studiów: I stopień</t>
  </si>
  <si>
    <t>21 godzin</t>
  </si>
  <si>
    <t>22 godziny</t>
  </si>
  <si>
    <t xml:space="preserve"> 21 godzin</t>
  </si>
  <si>
    <t xml:space="preserve"> 23 godziny</t>
  </si>
  <si>
    <t>Pedagogika czasu wolnego-projektowanie działań środowiskowych</t>
  </si>
  <si>
    <t>Pedagogika opiekuńcza</t>
  </si>
  <si>
    <t>Opieka nad osobami starszymi</t>
  </si>
  <si>
    <t>Metodyka pracy opiekuńczo-wychowawczej</t>
  </si>
  <si>
    <t>Metodyka pracy socjalnej i terapeutycznej</t>
  </si>
  <si>
    <t>Poradnictwo wychowawcze i rodzinne z metodyką</t>
  </si>
  <si>
    <t>Profilaktyka środowisk wychowawczych z metodyką</t>
  </si>
  <si>
    <t>Diagnostyka psychopedagogiczna</t>
  </si>
  <si>
    <t>Socjopedagogiczne problemy dzieci i młodzieży</t>
  </si>
  <si>
    <t>Organizacje działajace na rzecz dzieci</t>
  </si>
  <si>
    <t>Psychoterapia i socjoterapia</t>
  </si>
  <si>
    <t>Prawo rodzinne i opiekuńcze</t>
  </si>
  <si>
    <t>SEMESTR 5</t>
  </si>
  <si>
    <t>SEMESTR 6</t>
  </si>
  <si>
    <t>Alternatywne metody rozwiązywania sporów (ADR) w pracy pedagoga-wychowawcy</t>
  </si>
  <si>
    <t>Specjalistyczny warsztat badawczy pedagoga -wychowawcy</t>
  </si>
  <si>
    <t>Pedagogika resocjalizacyjna</t>
  </si>
  <si>
    <t>Psychologiczno-socjologiczne uwarunkowania przestępczości z profilaktyką</t>
  </si>
  <si>
    <t>Wiktymologia i psychopatologia</t>
  </si>
  <si>
    <t>Metodyka pracy kuratora sądowego</t>
  </si>
  <si>
    <t>Podstawy prawa karnego procesowego, rodzinnego i opiekuńczego</t>
  </si>
  <si>
    <t>Kryminologia-zagadnienia podstawowe</t>
  </si>
  <si>
    <t>Pragmatyka służb mundurowych</t>
  </si>
  <si>
    <t>Metodyka wychowania resocjalizacyjnego</t>
  </si>
  <si>
    <t xml:space="preserve">Diagnoza resocjalizacyjna i korekcyjne metody oddziaływań penitencjarnych </t>
  </si>
  <si>
    <t>Psychologia niedostosowania społecznego i przestępczości</t>
  </si>
  <si>
    <t>Pedagogika penitencjarna z metodyką pracy w zakładzie karnym</t>
  </si>
  <si>
    <t>Subkultury młodzieżowe</t>
  </si>
  <si>
    <t>Alternatywne metody rozwiązywania sporów (ADR)</t>
  </si>
  <si>
    <t xml:space="preserve">Specjalistyczny warsztat badawczy w pracy pedagoga resocjalizacyjnego i kryminologa </t>
  </si>
  <si>
    <t>Diagnoza specjalnych potrzeb edukacyjnych</t>
  </si>
  <si>
    <t>Etiopatogeneza i diagnoza ucznia ze specyficznymi trudnościami w uczeniu się</t>
  </si>
  <si>
    <t>Metodyka terapii pedagogicznej uczniów ze specyficznymi trudnościami w uczeniu się</t>
  </si>
  <si>
    <t>Kliniczne aspekty terapii pedagogicznej i profilaktyki</t>
  </si>
  <si>
    <t>Metodyka pracy z dziećmi i młodzieżą ze specjalnymi potrzebami eduakcyjnymi</t>
  </si>
  <si>
    <t>Wybrane metody terapii pedagogicznej</t>
  </si>
  <si>
    <t xml:space="preserve">Poradnictwo wychowawcze i rodzinne </t>
  </si>
  <si>
    <t>Metodyka mediacji rówieśniczej</t>
  </si>
  <si>
    <t>Logopedyczne aspekty trudności szkolnych</t>
  </si>
  <si>
    <t>Konstruowanie programów edukacyjno-terapeutycznych i profilaktycznych</t>
  </si>
  <si>
    <t>DiTUzeSPE</t>
  </si>
  <si>
    <t>Diagnoza i terapia ucznia ze specjalnymi potrzebami edukacyjnymi</t>
  </si>
  <si>
    <t>Lp</t>
  </si>
  <si>
    <t>Moduł przedmiotów do wyboru</t>
  </si>
  <si>
    <t>M_PZ</t>
  </si>
  <si>
    <t>Moduł praktyki zawodowej</t>
  </si>
  <si>
    <t>ECTS pw</t>
  </si>
  <si>
    <t>ECTS zt</t>
  </si>
  <si>
    <t>liczba ECTS za przedmioty do wyboru</t>
  </si>
  <si>
    <t>PCW-PDS</t>
  </si>
  <si>
    <t>PO</t>
  </si>
  <si>
    <t>OOS</t>
  </si>
  <si>
    <t>MPOW</t>
  </si>
  <si>
    <t>MPSIT</t>
  </si>
  <si>
    <t>PWIRM</t>
  </si>
  <si>
    <t>PSWM</t>
  </si>
  <si>
    <t>AMRS</t>
  </si>
  <si>
    <t>DP</t>
  </si>
  <si>
    <t>SPDIM</t>
  </si>
  <si>
    <t>ODNRZDZ</t>
  </si>
  <si>
    <t>PSIS</t>
  </si>
  <si>
    <t>PRIO</t>
  </si>
  <si>
    <t>SWBP-W</t>
  </si>
  <si>
    <t>PR</t>
  </si>
  <si>
    <t>PSUWZP</t>
  </si>
  <si>
    <t>WIPS</t>
  </si>
  <si>
    <t>MPKS</t>
  </si>
  <si>
    <t>PPKPRIO</t>
  </si>
  <si>
    <t>K-ZP</t>
  </si>
  <si>
    <t>PSM</t>
  </si>
  <si>
    <t>MWR</t>
  </si>
  <si>
    <t>DRIKMOP</t>
  </si>
  <si>
    <t>PNSIP</t>
  </si>
  <si>
    <t>PPZMPWZK</t>
  </si>
  <si>
    <t>SM</t>
  </si>
  <si>
    <t>SWBWPPRIK</t>
  </si>
  <si>
    <t>DSPE</t>
  </si>
  <si>
    <t>PTP</t>
  </si>
  <si>
    <t>EIDUZSTWU</t>
  </si>
  <si>
    <t>MTPUZSTWU</t>
  </si>
  <si>
    <t>KATPIP</t>
  </si>
  <si>
    <t>MPZDIMZSPE</t>
  </si>
  <si>
    <t>WMTP</t>
  </si>
  <si>
    <t>KPE-TIP</t>
  </si>
  <si>
    <t>MMR</t>
  </si>
  <si>
    <t>LATSZ</t>
  </si>
  <si>
    <t>PWIR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</si>
  <si>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</si>
  <si>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</si>
  <si>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</si>
  <si>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</si>
  <si>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</si>
  <si>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</si>
  <si>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</si>
  <si>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</si>
  <si>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</si>
  <si>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</si>
  <si>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</si>
  <si>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</si>
  <si>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</si>
  <si>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</si>
  <si>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</si>
  <si>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</si>
  <si>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</si>
  <si>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</si>
  <si>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</si>
  <si>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</si>
  <si>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</si>
  <si>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</si>
  <si>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</si>
  <si>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</si>
  <si>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</si>
  <si>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</si>
  <si>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</si>
  <si>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</si>
  <si>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</si>
  <si>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Przedmiot do wyboru 1.</t>
  </si>
  <si>
    <t>Przedmiot do wyboru 2.</t>
  </si>
  <si>
    <t>Przedmiot do wyboru 3.</t>
  </si>
  <si>
    <t>zajęcia o charakterze praktycznym</t>
  </si>
  <si>
    <t>*</t>
  </si>
  <si>
    <t>30 godzin pracy = 1 punkt ECTS</t>
  </si>
  <si>
    <t>Liczba ECTS  (bez praktyki zawodowej)</t>
  </si>
  <si>
    <t>Liczba ECTS  z praktyką zawodową</t>
  </si>
  <si>
    <t>Całkowita liczba punktów ECTS do uzyskania w trakcie studiów: 212 ECTS  (w tym 32 ECTS za praktykę zawodową)</t>
  </si>
  <si>
    <t>Tryb: niestacjonarny</t>
  </si>
  <si>
    <t>Tryb studiów: niestacjonarny</t>
  </si>
  <si>
    <t>PDW1</t>
  </si>
  <si>
    <t>PDW2</t>
  </si>
  <si>
    <t>PDW3</t>
  </si>
  <si>
    <t>M_PDW</t>
  </si>
  <si>
    <t>Specjalność: Pedagogika opiekuńczo-wychowawcza</t>
  </si>
  <si>
    <t>Specjalność: Pedagogika resocjalizacyjna z elementami kryminologii</t>
  </si>
  <si>
    <t>Specjalność: Terapia pedagogiczna</t>
  </si>
  <si>
    <t>Liczba punktów ECTS  i procent (w stosunku do całości) uzyskiwane w ramach zajęć kształtujących umiejętności praktyczne: 112 ECTS / 52,8%</t>
  </si>
  <si>
    <t>Liczba punktów ECTS i procent (w stosunku do całości) przyporządkowane zajęciom lub grupom zajęć do wyboru: 65 ECTS / 30,6%</t>
  </si>
  <si>
    <t>M_KP</t>
  </si>
  <si>
    <t>M_KK</t>
  </si>
  <si>
    <t>M_S</t>
  </si>
  <si>
    <t>Moduł dyplomowania i metodologiczny</t>
  </si>
  <si>
    <t>M_S: Moduł specjalności:
Specjalność: Pedagogika opiekuńczo-wychowawcza</t>
  </si>
  <si>
    <t>M_S: Moduł specjalności:
Specjalność: Pedagogika resocjalizacyjna z elementami kryminologii</t>
  </si>
  <si>
    <t>M_S: Moduł specjalności:
Specjalność: Terapia pedagogiczna</t>
  </si>
  <si>
    <t>M_DiM</t>
  </si>
  <si>
    <t>1. Autyzm- praca nad zachowaniami
2. Niepowodzenia edukacyjne
3. Aktywizacja społeczności lokalnych dla zadań opiekuńczo – wychowawczych
4. Elementy pierwszej pomocy
5. Edukacja dla bezpieczeństwa 
6. Profilaktyka społeczna
7. Mentoring społeczny
8. Autorytet, techniki wywierania wpływu na ludzi
9. Wykorzystanie elementów integracji sensorycznej i terapii ręki w pracy pedagoga
10. Aktywizujące metody nauczania 
11. Alternatywne metody pracy terapeutycznej 
12.Trening  umiejętności społecznych w zakresie specjalistycznych usług opiekuńczych</t>
  </si>
  <si>
    <t>Specjalistyczny warsztat badawczy pedagoga - terapeuty</t>
  </si>
  <si>
    <t>SWBPT</t>
  </si>
  <si>
    <t xml:space="preserve">Moduł kształcenia podstawowego: psychologiczno-pedagogiczny  </t>
  </si>
  <si>
    <t>Praktyka zawodowa (nie krócej niż 6 miesięcy)</t>
  </si>
  <si>
    <t>Przysposobienie akademickie (e-learning)</t>
  </si>
  <si>
    <t>PA</t>
  </si>
  <si>
    <t>30.</t>
  </si>
  <si>
    <t>Od cyklu kształcenia 2022/2023</t>
  </si>
  <si>
    <t>WP</t>
  </si>
  <si>
    <t>31.</t>
  </si>
  <si>
    <t>Wprowadzenie do praktyk</t>
  </si>
  <si>
    <t>**</t>
  </si>
  <si>
    <t>Filozofia z elementami logiki*</t>
  </si>
  <si>
    <t>Etyka zawodowa pedagoga*</t>
  </si>
  <si>
    <t>Podstawy psychologii*</t>
  </si>
  <si>
    <t>Psychologia rozwoju człowieka*</t>
  </si>
  <si>
    <t>Psychologia społeczna i wychowawcza*</t>
  </si>
  <si>
    <t>Podstawy socjologii*</t>
  </si>
  <si>
    <t>Socjologia wychowania*</t>
  </si>
  <si>
    <t>Pedagogika specjalna*</t>
  </si>
  <si>
    <t>Edukacja międzykulturowa*</t>
  </si>
  <si>
    <t>Wiedza o komunikacji i kulturze języka*</t>
  </si>
  <si>
    <t>Przedmioty w module specjalności zawarte są w tabelach dlaspecjalności: Terapia pedagogiczna</t>
  </si>
  <si>
    <t>Przedmioty w module specjalności zawarte są w tabelach dla specjalności: Pedagogika opiekuńczo-wychowawcza
Pedagogika resocjalizacyjna z elementami kryminologii</t>
  </si>
  <si>
    <t>Liczba godzin z praktyką zawodową i modułem specjalności</t>
  </si>
  <si>
    <t>2149*** / 2139**</t>
  </si>
  <si>
    <t>1189***/1179**</t>
  </si>
  <si>
    <t>Plan studiów</t>
  </si>
  <si>
    <t xml:space="preserve">Plan studiów </t>
  </si>
  <si>
    <t>Moduł specjalności: **
Terapia pedagogiczna</t>
  </si>
  <si>
    <t>Moduł specjalności: ***
Pedagogika opiekuńczo-wychowawcza
Pedagogika resocjalizacyjna z elementami kryminologii</t>
  </si>
  <si>
    <t>Udział procentowy trybu studiów niestacjonarnych do stacjonarnych = 74%</t>
  </si>
  <si>
    <t>Decyzja uruchomienia trybu realizacji przedmiotu  z wykorzystaniem metod i technik kształcenia na odległość będzie podjęta na miesiąc przed rozpoczęciem zajęć dydaktycznych.</t>
  </si>
  <si>
    <t>Tryb: niestacjonarny w siedzibie lub z wykorzystaniem metod i technik kształcenia na odległość (oznaczony *)</t>
  </si>
  <si>
    <t>Liczba godzin (bez praktyki zawodowej)</t>
  </si>
  <si>
    <t>***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</si>
</sst>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zcionka tekstu podstawowego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family val="2"/>
      <charset val="238"/>
    </font>
    <font>
      <b/>
      <sz val="12"/>
      <name val="Arial"/>
      <family val="2"/>
    </font>
    <font>
      <sz val="12"/>
      <name val="Czcionka tekstu podstawowego"/>
      <family val="2"/>
      <charset val="238"/>
    </font>
    <font>
      <b/>
      <sz val="9"/>
      <name val="Czcionka tekstu podstawowego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name val="Calibri"/>
      <family val="2"/>
      <charset val="238"/>
      <scheme val="minor"/>
    </font>
    <font>
      <sz val="12"/>
      <color rgb="FF231F2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0" xfId="0" applyFont="1" applyFill="1"/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1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12" xfId="1" applyFont="1" applyBorder="1"/>
    <xf numFmtId="0" fontId="3" fillId="4" borderId="13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2" fillId="0" borderId="18" xfId="1" applyFont="1" applyBorder="1"/>
    <xf numFmtId="0" fontId="2" fillId="0" borderId="8" xfId="1" applyFont="1" applyBorder="1" applyAlignment="1">
      <alignment horizontal="center" vertical="center" wrapText="1"/>
    </xf>
    <xf numFmtId="0" fontId="2" fillId="6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6" borderId="1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6" borderId="0" xfId="1" applyFont="1" applyFill="1"/>
    <xf numFmtId="0" fontId="0" fillId="0" borderId="12" xfId="0" applyBorder="1"/>
    <xf numFmtId="0" fontId="15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0" borderId="12" xfId="0" applyFont="1" applyBorder="1"/>
    <xf numFmtId="0" fontId="3" fillId="4" borderId="20" xfId="0" applyFont="1" applyFill="1" applyBorder="1" applyAlignment="1"/>
    <xf numFmtId="0" fontId="3" fillId="4" borderId="3" xfId="0" applyFont="1" applyFill="1" applyBorder="1" applyAlignment="1"/>
    <xf numFmtId="0" fontId="16" fillId="2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 wrapText="1"/>
    </xf>
    <xf numFmtId="0" fontId="6" fillId="0" borderId="0" xfId="1" applyFont="1"/>
    <xf numFmtId="0" fontId="2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3" xfId="1" applyFont="1" applyFill="1" applyBorder="1" applyAlignment="1">
      <alignment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Font="1" applyAlignment="1">
      <alignment horizontal="left"/>
    </xf>
    <xf numFmtId="0" fontId="2" fillId="2" borderId="22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11" xfId="1" applyFont="1" applyBorder="1"/>
    <xf numFmtId="0" fontId="6" fillId="0" borderId="0" xfId="1" applyFont="1" applyBorder="1"/>
    <xf numFmtId="0" fontId="3" fillId="0" borderId="11" xfId="1" applyFont="1" applyBorder="1"/>
    <xf numFmtId="0" fontId="3" fillId="0" borderId="0" xfId="1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4" borderId="33" xfId="1" applyFont="1" applyFill="1" applyBorder="1" applyAlignment="1">
      <alignment horizontal="center" vertical="center"/>
    </xf>
    <xf numFmtId="0" fontId="3" fillId="4" borderId="34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35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3" fillId="4" borderId="26" xfId="1" applyFont="1" applyFill="1" applyBorder="1" applyAlignment="1">
      <alignment horizontal="center" vertical="center"/>
    </xf>
    <xf numFmtId="0" fontId="3" fillId="4" borderId="37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 vertical="center"/>
    </xf>
    <xf numFmtId="0" fontId="19" fillId="4" borderId="4" xfId="1" applyFont="1" applyFill="1" applyBorder="1" applyAlignment="1">
      <alignment horizontal="center" vertical="center" wrapText="1"/>
    </xf>
    <xf numFmtId="0" fontId="19" fillId="4" borderId="20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62</xdr:row>
      <xdr:rowOff>136772</xdr:rowOff>
    </xdr:from>
    <xdr:to>
      <xdr:col>1</xdr:col>
      <xdr:colOff>773376</xdr:colOff>
      <xdr:row>62</xdr:row>
      <xdr:rowOff>350519</xdr:rowOff>
    </xdr:to>
    <xdr:sp macro="" textlink="">
      <xdr:nvSpPr>
        <xdr:cNvPr id="8" name="Prostokąt 7"/>
        <xdr:cNvSpPr/>
      </xdr:nvSpPr>
      <xdr:spPr>
        <a:xfrm>
          <a:off x="739140" y="21366092"/>
          <a:ext cx="678180" cy="213747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</xdr:col>
      <xdr:colOff>218172</xdr:colOff>
      <xdr:row>67</xdr:row>
      <xdr:rowOff>91440</xdr:rowOff>
    </xdr:from>
    <xdr:to>
      <xdr:col>1</xdr:col>
      <xdr:colOff>468526</xdr:colOff>
      <xdr:row>67</xdr:row>
      <xdr:rowOff>426720</xdr:rowOff>
    </xdr:to>
    <xdr:sp macro="" textlink="">
      <xdr:nvSpPr>
        <xdr:cNvPr id="9" name="Prostokąt 8"/>
        <xdr:cNvSpPr/>
      </xdr:nvSpPr>
      <xdr:spPr>
        <a:xfrm>
          <a:off x="852537" y="23614380"/>
          <a:ext cx="259983" cy="335280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77"/>
  <sheetViews>
    <sheetView tabSelected="1" topLeftCell="A43" workbookViewId="0">
      <selection activeCell="B71" sqref="B71"/>
    </sheetView>
  </sheetViews>
  <sheetFormatPr defaultRowHeight="15"/>
  <cols>
    <col min="1" max="1" width="9.140625" style="17"/>
    <col min="2" max="2" width="15.7109375" style="21" customWidth="1"/>
    <col min="3" max="3" width="58.140625" style="133" customWidth="1"/>
    <col min="4" max="4" width="10.140625" style="17" customWidth="1"/>
    <col min="5" max="5" width="9.7109375" style="17" customWidth="1"/>
    <col min="6" max="6" width="9.28515625" style="17" customWidth="1"/>
    <col min="7" max="7" width="11" style="17" customWidth="1"/>
    <col min="8" max="8" width="9.7109375" style="17" customWidth="1"/>
    <col min="9" max="9" width="9.28515625" style="17" bestFit="1" customWidth="1"/>
    <col min="10" max="10" width="8.42578125" style="17" customWidth="1"/>
    <col min="11" max="11" width="9.28515625" style="17" bestFit="1" customWidth="1"/>
    <col min="12" max="13" width="7.42578125" style="17" customWidth="1"/>
    <col min="14" max="16" width="9.28515625" style="17" customWidth="1"/>
    <col min="17" max="17" width="8.28515625" style="17" customWidth="1"/>
    <col min="18" max="18" width="9.28515625" style="17" customWidth="1"/>
    <col min="19" max="23" width="9.140625" style="17"/>
    <col min="24" max="24" width="7.28515625" style="17" customWidth="1"/>
    <col min="25" max="30" width="9.140625" style="17"/>
    <col min="31" max="31" width="7.28515625" style="17" customWidth="1"/>
    <col min="32" max="37" width="9.140625" style="17"/>
    <col min="38" max="38" width="8.5703125" style="17" customWidth="1"/>
    <col min="39" max="44" width="9.140625" style="17"/>
    <col min="45" max="45" width="8.28515625" style="17" customWidth="1"/>
    <col min="46" max="51" width="9.140625" style="17"/>
    <col min="52" max="52" width="7.7109375" style="17" customWidth="1"/>
    <col min="53" max="53" width="9.140625" style="17"/>
    <col min="54" max="55" width="9.140625" style="1" hidden="1" customWidth="1"/>
    <col min="56" max="16384" width="9.140625" style="1"/>
  </cols>
  <sheetData>
    <row r="2" spans="1:56" ht="15.75">
      <c r="B2" s="17"/>
      <c r="C2" s="146" t="s">
        <v>255</v>
      </c>
    </row>
    <row r="3" spans="1:56" ht="15.75">
      <c r="B3" s="17"/>
      <c r="C3" s="146" t="s">
        <v>30</v>
      </c>
    </row>
    <row r="4" spans="1:56" ht="15.75">
      <c r="B4" s="17"/>
      <c r="C4" s="146" t="s">
        <v>31</v>
      </c>
    </row>
    <row r="5" spans="1:56" ht="15.75">
      <c r="B5" s="17"/>
      <c r="C5" s="146" t="s">
        <v>47</v>
      </c>
    </row>
    <row r="6" spans="1:56" ht="15.75">
      <c r="B6" s="17"/>
      <c r="C6" s="146" t="s">
        <v>261</v>
      </c>
    </row>
    <row r="7" spans="1:56" ht="12" customHeight="1">
      <c r="B7" s="17"/>
      <c r="C7" s="146" t="s">
        <v>235</v>
      </c>
    </row>
    <row r="8" spans="1:56">
      <c r="B8" s="17"/>
      <c r="C8" s="147"/>
    </row>
    <row r="9" spans="1:56" ht="36" customHeight="1">
      <c r="A9" s="186" t="s">
        <v>125</v>
      </c>
      <c r="B9" s="193" t="s">
        <v>12</v>
      </c>
      <c r="C9" s="206" t="s">
        <v>0</v>
      </c>
      <c r="D9" s="194" t="s">
        <v>1</v>
      </c>
      <c r="E9" s="194"/>
      <c r="F9" s="194"/>
      <c r="G9" s="194"/>
      <c r="H9" s="194"/>
      <c r="I9" s="194"/>
      <c r="J9" s="194"/>
      <c r="K9" s="194"/>
      <c r="L9" s="194" t="s">
        <v>4</v>
      </c>
      <c r="M9" s="194"/>
      <c r="N9" s="194"/>
      <c r="O9" s="194"/>
      <c r="P9" s="194"/>
      <c r="Q9" s="194"/>
      <c r="R9" s="194"/>
      <c r="S9" s="194" t="s">
        <v>5</v>
      </c>
      <c r="T9" s="194"/>
      <c r="U9" s="194"/>
      <c r="V9" s="194"/>
      <c r="W9" s="194"/>
      <c r="X9" s="194"/>
      <c r="Y9" s="194"/>
      <c r="Z9" s="194" t="s">
        <v>6</v>
      </c>
      <c r="AA9" s="194"/>
      <c r="AB9" s="194"/>
      <c r="AC9" s="194"/>
      <c r="AD9" s="194"/>
      <c r="AE9" s="194"/>
      <c r="AF9" s="194"/>
      <c r="AG9" s="194" t="s">
        <v>7</v>
      </c>
      <c r="AH9" s="194"/>
      <c r="AI9" s="194"/>
      <c r="AJ9" s="194"/>
      <c r="AK9" s="194"/>
      <c r="AL9" s="194"/>
      <c r="AM9" s="194"/>
      <c r="AN9" s="194" t="s">
        <v>46</v>
      </c>
      <c r="AO9" s="194"/>
      <c r="AP9" s="194"/>
      <c r="AQ9" s="194"/>
      <c r="AR9" s="194"/>
      <c r="AS9" s="194"/>
      <c r="AT9" s="194"/>
      <c r="AU9" s="181" t="s">
        <v>45</v>
      </c>
      <c r="AV9" s="182"/>
      <c r="AW9" s="182"/>
      <c r="AX9" s="182"/>
      <c r="AY9" s="182"/>
      <c r="AZ9" s="182"/>
      <c r="BA9" s="182"/>
      <c r="BB9" s="93"/>
      <c r="BC9" s="94"/>
      <c r="BD9" s="92"/>
    </row>
    <row r="10" spans="1:56" ht="36" customHeight="1">
      <c r="A10" s="186"/>
      <c r="B10" s="193"/>
      <c r="C10" s="206"/>
      <c r="D10" s="128" t="s">
        <v>2</v>
      </c>
      <c r="E10" s="128" t="s">
        <v>26</v>
      </c>
      <c r="F10" s="128" t="s">
        <v>3</v>
      </c>
      <c r="G10" s="128" t="s">
        <v>28</v>
      </c>
      <c r="H10" s="23" t="s">
        <v>13</v>
      </c>
      <c r="I10" s="23" t="s">
        <v>19</v>
      </c>
      <c r="J10" s="23" t="s">
        <v>130</v>
      </c>
      <c r="K10" s="23" t="s">
        <v>129</v>
      </c>
      <c r="L10" s="128" t="s">
        <v>2</v>
      </c>
      <c r="M10" s="128" t="s">
        <v>26</v>
      </c>
      <c r="N10" s="128" t="s">
        <v>3</v>
      </c>
      <c r="O10" s="23" t="s">
        <v>13</v>
      </c>
      <c r="P10" s="23" t="s">
        <v>19</v>
      </c>
      <c r="Q10" s="23" t="s">
        <v>130</v>
      </c>
      <c r="R10" s="23" t="s">
        <v>129</v>
      </c>
      <c r="S10" s="128" t="s">
        <v>2</v>
      </c>
      <c r="T10" s="128" t="s">
        <v>26</v>
      </c>
      <c r="U10" s="128" t="s">
        <v>3</v>
      </c>
      <c r="V10" s="23" t="s">
        <v>13</v>
      </c>
      <c r="W10" s="23" t="s">
        <v>19</v>
      </c>
      <c r="X10" s="23" t="s">
        <v>130</v>
      </c>
      <c r="Y10" s="23" t="s">
        <v>129</v>
      </c>
      <c r="Z10" s="128" t="s">
        <v>2</v>
      </c>
      <c r="AA10" s="128" t="s">
        <v>26</v>
      </c>
      <c r="AB10" s="128" t="s">
        <v>3</v>
      </c>
      <c r="AC10" s="23" t="s">
        <v>13</v>
      </c>
      <c r="AD10" s="23" t="s">
        <v>19</v>
      </c>
      <c r="AE10" s="23" t="s">
        <v>130</v>
      </c>
      <c r="AF10" s="23" t="s">
        <v>129</v>
      </c>
      <c r="AG10" s="128" t="s">
        <v>2</v>
      </c>
      <c r="AH10" s="128" t="s">
        <v>26</v>
      </c>
      <c r="AI10" s="128" t="s">
        <v>3</v>
      </c>
      <c r="AJ10" s="23" t="s">
        <v>13</v>
      </c>
      <c r="AK10" s="23" t="s">
        <v>19</v>
      </c>
      <c r="AL10" s="23" t="s">
        <v>130</v>
      </c>
      <c r="AM10" s="23" t="s">
        <v>129</v>
      </c>
      <c r="AN10" s="128" t="s">
        <v>2</v>
      </c>
      <c r="AO10" s="128" t="s">
        <v>26</v>
      </c>
      <c r="AP10" s="128" t="s">
        <v>3</v>
      </c>
      <c r="AQ10" s="23" t="s">
        <v>13</v>
      </c>
      <c r="AR10" s="23" t="s">
        <v>19</v>
      </c>
      <c r="AS10" s="23" t="s">
        <v>130</v>
      </c>
      <c r="AT10" s="23" t="s">
        <v>129</v>
      </c>
      <c r="AU10" s="128" t="s">
        <v>2</v>
      </c>
      <c r="AV10" s="128" t="s">
        <v>26</v>
      </c>
      <c r="AW10" s="128" t="s">
        <v>3</v>
      </c>
      <c r="AX10" s="23" t="s">
        <v>13</v>
      </c>
      <c r="AY10" s="23" t="s">
        <v>19</v>
      </c>
      <c r="AZ10" s="23" t="s">
        <v>130</v>
      </c>
      <c r="BA10" s="23" t="s">
        <v>129</v>
      </c>
      <c r="BB10" s="4"/>
      <c r="BC10" s="4"/>
    </row>
    <row r="11" spans="1:56" ht="40.9" customHeight="1" thickBot="1">
      <c r="A11" s="187" t="s">
        <v>8</v>
      </c>
      <c r="B11" s="188"/>
      <c r="C11" s="13" t="s">
        <v>32</v>
      </c>
      <c r="D11" s="124">
        <f>SUM(D12:D17)</f>
        <v>35</v>
      </c>
      <c r="E11" s="124">
        <f>SUM(E12:E17)</f>
        <v>0</v>
      </c>
      <c r="F11" s="124">
        <f>SUM(F12:F17)</f>
        <v>109</v>
      </c>
      <c r="G11" s="124">
        <f>SUM(G12:G17)</f>
        <v>144</v>
      </c>
      <c r="H11" s="124">
        <v>18</v>
      </c>
      <c r="I11" s="124">
        <v>6</v>
      </c>
      <c r="J11" s="124">
        <v>12</v>
      </c>
      <c r="K11" s="124">
        <f>SUM(K12:K17)</f>
        <v>0</v>
      </c>
      <c r="L11" s="123">
        <f>SUM(L12:L17)</f>
        <v>25</v>
      </c>
      <c r="M11" s="123">
        <f>SUM(M12:M17)</f>
        <v>0</v>
      </c>
      <c r="N11" s="123">
        <f>SUM(N12:N17)</f>
        <v>46</v>
      </c>
      <c r="O11" s="123">
        <v>11</v>
      </c>
      <c r="P11" s="123">
        <f>SUM(P12:P17)</f>
        <v>2</v>
      </c>
      <c r="Q11" s="123">
        <v>9</v>
      </c>
      <c r="R11" s="123">
        <f>SUM(R12:R17)</f>
        <v>0</v>
      </c>
      <c r="S11" s="123">
        <f>SUM(S12:S17)</f>
        <v>10</v>
      </c>
      <c r="T11" s="123">
        <f>SUM(T12:T17)</f>
        <v>0</v>
      </c>
      <c r="U11" s="123">
        <f>SUM(U12:U17)</f>
        <v>21</v>
      </c>
      <c r="V11" s="123">
        <v>3</v>
      </c>
      <c r="W11" s="123">
        <v>0</v>
      </c>
      <c r="X11" s="123">
        <v>3</v>
      </c>
      <c r="Y11" s="123">
        <f t="shared" ref="Y11:BA11" si="0">SUM(Y12:Y17)</f>
        <v>0</v>
      </c>
      <c r="Z11" s="123">
        <f t="shared" si="0"/>
        <v>0</v>
      </c>
      <c r="AA11" s="123">
        <f t="shared" si="0"/>
        <v>0</v>
      </c>
      <c r="AB11" s="123">
        <f t="shared" si="0"/>
        <v>21</v>
      </c>
      <c r="AC11" s="123">
        <f t="shared" si="0"/>
        <v>2</v>
      </c>
      <c r="AD11" s="123">
        <f t="shared" si="0"/>
        <v>2</v>
      </c>
      <c r="AE11" s="123">
        <f t="shared" si="0"/>
        <v>0</v>
      </c>
      <c r="AF11" s="123">
        <f t="shared" si="0"/>
        <v>0</v>
      </c>
      <c r="AG11" s="121">
        <f t="shared" si="0"/>
        <v>0</v>
      </c>
      <c r="AH11" s="121">
        <f t="shared" si="0"/>
        <v>0</v>
      </c>
      <c r="AI11" s="121">
        <f t="shared" si="0"/>
        <v>21</v>
      </c>
      <c r="AJ11" s="121">
        <f t="shared" si="0"/>
        <v>2</v>
      </c>
      <c r="AK11" s="121">
        <f t="shared" si="0"/>
        <v>2</v>
      </c>
      <c r="AL11" s="121">
        <f t="shared" si="0"/>
        <v>0</v>
      </c>
      <c r="AM11" s="121">
        <f t="shared" si="0"/>
        <v>0</v>
      </c>
      <c r="AN11" s="123">
        <f t="shared" si="0"/>
        <v>0</v>
      </c>
      <c r="AO11" s="123">
        <f t="shared" si="0"/>
        <v>0</v>
      </c>
      <c r="AP11" s="123">
        <f t="shared" si="0"/>
        <v>0</v>
      </c>
      <c r="AQ11" s="123">
        <f t="shared" si="0"/>
        <v>0</v>
      </c>
      <c r="AR11" s="123">
        <f t="shared" si="0"/>
        <v>0</v>
      </c>
      <c r="AS11" s="123">
        <f t="shared" si="0"/>
        <v>0</v>
      </c>
      <c r="AT11" s="123">
        <f t="shared" si="0"/>
        <v>0</v>
      </c>
      <c r="AU11" s="121">
        <f t="shared" si="0"/>
        <v>0</v>
      </c>
      <c r="AV11" s="121">
        <f t="shared" si="0"/>
        <v>0</v>
      </c>
      <c r="AW11" s="121">
        <f t="shared" si="0"/>
        <v>0</v>
      </c>
      <c r="AX11" s="121">
        <f t="shared" si="0"/>
        <v>0</v>
      </c>
      <c r="AY11" s="121">
        <f t="shared" si="0"/>
        <v>0</v>
      </c>
      <c r="AZ11" s="121">
        <f t="shared" si="0"/>
        <v>0</v>
      </c>
      <c r="BA11" s="121">
        <f t="shared" si="0"/>
        <v>0</v>
      </c>
      <c r="BB11" s="2"/>
      <c r="BC11" s="2"/>
    </row>
    <row r="12" spans="1:56" ht="36" customHeight="1" thickBot="1">
      <c r="A12" s="15" t="s">
        <v>170</v>
      </c>
      <c r="B12" s="34" t="s">
        <v>15</v>
      </c>
      <c r="C12" s="11" t="s">
        <v>17</v>
      </c>
      <c r="D12" s="15"/>
      <c r="E12" s="15"/>
      <c r="F12" s="15">
        <v>84</v>
      </c>
      <c r="G12" s="24">
        <v>84</v>
      </c>
      <c r="H12" s="25">
        <v>8</v>
      </c>
      <c r="I12" s="25">
        <v>4</v>
      </c>
      <c r="J12" s="25">
        <v>4</v>
      </c>
      <c r="K12" s="25">
        <v>0</v>
      </c>
      <c r="L12" s="15"/>
      <c r="M12" s="15"/>
      <c r="N12" s="24">
        <v>21</v>
      </c>
      <c r="O12" s="26">
        <v>2</v>
      </c>
      <c r="P12" s="26">
        <v>0</v>
      </c>
      <c r="Q12" s="26">
        <v>2</v>
      </c>
      <c r="R12" s="26">
        <v>0</v>
      </c>
      <c r="S12" s="27"/>
      <c r="T12" s="27"/>
      <c r="U12" s="24">
        <v>21</v>
      </c>
      <c r="V12" s="26">
        <v>2</v>
      </c>
      <c r="W12" s="26">
        <v>0</v>
      </c>
      <c r="X12" s="26">
        <v>2</v>
      </c>
      <c r="Y12" s="26">
        <v>0</v>
      </c>
      <c r="Z12" s="15"/>
      <c r="AA12" s="15"/>
      <c r="AB12" s="24">
        <v>21</v>
      </c>
      <c r="AC12" s="26">
        <v>2</v>
      </c>
      <c r="AD12" s="25">
        <v>2</v>
      </c>
      <c r="AE12" s="25">
        <v>0</v>
      </c>
      <c r="AF12" s="25">
        <v>0</v>
      </c>
      <c r="AG12" s="15"/>
      <c r="AH12" s="27"/>
      <c r="AI12" s="139">
        <v>21</v>
      </c>
      <c r="AJ12" s="96">
        <v>2</v>
      </c>
      <c r="AK12" s="26">
        <v>2</v>
      </c>
      <c r="AL12" s="26">
        <v>0</v>
      </c>
      <c r="AM12" s="26">
        <v>0</v>
      </c>
      <c r="AN12" s="15"/>
      <c r="AO12" s="15"/>
      <c r="AP12" s="15"/>
      <c r="AQ12" s="26"/>
      <c r="AR12" s="25"/>
      <c r="AS12" s="25"/>
      <c r="AT12" s="25"/>
      <c r="AU12" s="15"/>
      <c r="AV12" s="15"/>
      <c r="AW12" s="15"/>
      <c r="AX12" s="26"/>
      <c r="AY12" s="26"/>
      <c r="AZ12" s="26"/>
      <c r="BA12" s="26"/>
      <c r="BB12" s="3"/>
      <c r="BC12" s="3"/>
    </row>
    <row r="13" spans="1:56" ht="36" customHeight="1">
      <c r="A13" s="15" t="s">
        <v>171</v>
      </c>
      <c r="B13" s="34" t="s">
        <v>50</v>
      </c>
      <c r="C13" s="9" t="s">
        <v>48</v>
      </c>
      <c r="D13" s="15">
        <v>15</v>
      </c>
      <c r="E13" s="15"/>
      <c r="F13" s="20"/>
      <c r="G13" s="24">
        <v>15</v>
      </c>
      <c r="H13" s="25">
        <v>1</v>
      </c>
      <c r="I13" s="25">
        <v>0</v>
      </c>
      <c r="J13" s="25">
        <v>1</v>
      </c>
      <c r="K13" s="25">
        <v>0</v>
      </c>
      <c r="L13" s="15">
        <v>15</v>
      </c>
      <c r="M13" s="15"/>
      <c r="N13" s="15"/>
      <c r="O13" s="26">
        <v>1</v>
      </c>
      <c r="P13" s="26">
        <v>0</v>
      </c>
      <c r="Q13" s="26">
        <v>1</v>
      </c>
      <c r="R13" s="26">
        <v>0</v>
      </c>
      <c r="S13" s="15"/>
      <c r="T13" s="15"/>
      <c r="U13" s="15"/>
      <c r="V13" s="26"/>
      <c r="W13" s="26"/>
      <c r="X13" s="26"/>
      <c r="Y13" s="26"/>
      <c r="Z13" s="15"/>
      <c r="AA13" s="15"/>
      <c r="AB13" s="15"/>
      <c r="AC13" s="26"/>
      <c r="AD13" s="26"/>
      <c r="AE13" s="26"/>
      <c r="AF13" s="26"/>
      <c r="AG13" s="15"/>
      <c r="AH13" s="15"/>
      <c r="AI13" s="39"/>
      <c r="AJ13" s="26"/>
      <c r="AK13" s="26"/>
      <c r="AL13" s="26"/>
      <c r="AM13" s="26"/>
      <c r="AN13" s="15"/>
      <c r="AO13" s="15"/>
      <c r="AP13" s="15"/>
      <c r="AQ13" s="26"/>
      <c r="AR13" s="26"/>
      <c r="AS13" s="26"/>
      <c r="AT13" s="26"/>
      <c r="AU13" s="15"/>
      <c r="AV13" s="15"/>
      <c r="AW13" s="15"/>
      <c r="AX13" s="26"/>
      <c r="AY13" s="26"/>
      <c r="AZ13" s="26"/>
      <c r="BA13" s="26"/>
      <c r="BB13" s="3"/>
      <c r="BC13" s="3"/>
    </row>
    <row r="14" spans="1:56" ht="36" customHeight="1" thickBot="1">
      <c r="A14" s="15" t="s">
        <v>172</v>
      </c>
      <c r="B14" s="34" t="s">
        <v>51</v>
      </c>
      <c r="C14" s="9" t="s">
        <v>49</v>
      </c>
      <c r="D14" s="15"/>
      <c r="E14" s="15"/>
      <c r="F14" s="20">
        <v>10</v>
      </c>
      <c r="G14" s="24">
        <v>10</v>
      </c>
      <c r="H14" s="25">
        <v>2</v>
      </c>
      <c r="I14" s="25">
        <v>2</v>
      </c>
      <c r="J14" s="25">
        <v>0</v>
      </c>
      <c r="K14" s="25">
        <v>0</v>
      </c>
      <c r="L14" s="41"/>
      <c r="M14" s="15"/>
      <c r="N14" s="91">
        <v>10</v>
      </c>
      <c r="O14" s="26">
        <v>2</v>
      </c>
      <c r="P14" s="26">
        <v>2</v>
      </c>
      <c r="Q14" s="26">
        <v>0</v>
      </c>
      <c r="R14" s="26">
        <v>0</v>
      </c>
      <c r="S14" s="15"/>
      <c r="T14" s="15"/>
      <c r="U14" s="15"/>
      <c r="V14" s="26"/>
      <c r="W14" s="26"/>
      <c r="X14" s="26"/>
      <c r="Y14" s="26"/>
      <c r="Z14" s="15"/>
      <c r="AA14" s="15"/>
      <c r="AB14" s="15"/>
      <c r="AC14" s="26"/>
      <c r="AD14" s="26"/>
      <c r="AE14" s="26"/>
      <c r="AF14" s="26"/>
      <c r="AG14" s="15"/>
      <c r="AH14" s="15"/>
      <c r="AI14" s="15"/>
      <c r="AJ14" s="26"/>
      <c r="AK14" s="26"/>
      <c r="AL14" s="26"/>
      <c r="AM14" s="26"/>
      <c r="AN14" s="15"/>
      <c r="AO14" s="15"/>
      <c r="AP14" s="15"/>
      <c r="AQ14" s="26"/>
      <c r="AR14" s="26"/>
      <c r="AS14" s="26"/>
      <c r="AT14" s="26"/>
      <c r="AU14" s="15"/>
      <c r="AV14" s="15"/>
      <c r="AW14" s="15"/>
      <c r="AX14" s="26"/>
      <c r="AY14" s="26"/>
      <c r="AZ14" s="26"/>
      <c r="BA14" s="26"/>
      <c r="BB14" s="3"/>
      <c r="BC14" s="3"/>
    </row>
    <row r="15" spans="1:56" ht="36" customHeight="1" thickBot="1">
      <c r="A15" s="15" t="s">
        <v>173</v>
      </c>
      <c r="B15" s="34" t="s">
        <v>52</v>
      </c>
      <c r="C15" s="9" t="s">
        <v>240</v>
      </c>
      <c r="D15" s="15">
        <v>10</v>
      </c>
      <c r="E15" s="15"/>
      <c r="F15" s="15">
        <v>15</v>
      </c>
      <c r="G15" s="24">
        <v>25</v>
      </c>
      <c r="H15" s="25">
        <v>6</v>
      </c>
      <c r="I15" s="25">
        <v>0</v>
      </c>
      <c r="J15" s="25">
        <v>6</v>
      </c>
      <c r="K15" s="25">
        <v>0</v>
      </c>
      <c r="L15" s="139">
        <v>10</v>
      </c>
      <c r="M15" s="34"/>
      <c r="N15" s="24">
        <v>15</v>
      </c>
      <c r="O15" s="26">
        <v>6</v>
      </c>
      <c r="P15" s="26">
        <v>0</v>
      </c>
      <c r="Q15" s="26">
        <v>6</v>
      </c>
      <c r="R15" s="26">
        <v>0</v>
      </c>
      <c r="S15" s="27"/>
      <c r="T15" s="27"/>
      <c r="U15" s="24"/>
      <c r="V15" s="26"/>
      <c r="W15" s="26"/>
      <c r="X15" s="26"/>
      <c r="Y15" s="26"/>
      <c r="Z15" s="15"/>
      <c r="AA15" s="15"/>
      <c r="AB15" s="15"/>
      <c r="AC15" s="26"/>
      <c r="AD15" s="25"/>
      <c r="AE15" s="25"/>
      <c r="AF15" s="25"/>
      <c r="AG15" s="15"/>
      <c r="AH15" s="15"/>
      <c r="AI15" s="15"/>
      <c r="AJ15" s="26"/>
      <c r="AK15" s="26"/>
      <c r="AL15" s="26"/>
      <c r="AM15" s="26"/>
      <c r="AN15" s="15"/>
      <c r="AO15" s="15"/>
      <c r="AP15" s="15"/>
      <c r="AQ15" s="26"/>
      <c r="AR15" s="25"/>
      <c r="AS15" s="25"/>
      <c r="AT15" s="25"/>
      <c r="AU15" s="15"/>
      <c r="AV15" s="15"/>
      <c r="AW15" s="15"/>
      <c r="AX15" s="26"/>
      <c r="AY15" s="26"/>
      <c r="AZ15" s="26"/>
      <c r="BA15" s="26"/>
      <c r="BB15" s="3"/>
      <c r="BC15" s="3"/>
    </row>
    <row r="16" spans="1:56" ht="36" customHeight="1">
      <c r="A16" s="15" t="s">
        <v>174</v>
      </c>
      <c r="B16" s="34" t="s">
        <v>75</v>
      </c>
      <c r="C16" s="9" t="s">
        <v>241</v>
      </c>
      <c r="D16" s="15">
        <v>10</v>
      </c>
      <c r="E16" s="15"/>
      <c r="F16" s="20"/>
      <c r="G16" s="24">
        <v>10</v>
      </c>
      <c r="H16" s="25">
        <v>1</v>
      </c>
      <c r="I16" s="25">
        <v>0</v>
      </c>
      <c r="J16" s="25">
        <v>1</v>
      </c>
      <c r="K16" s="25">
        <v>0</v>
      </c>
      <c r="L16" s="15"/>
      <c r="M16" s="15"/>
      <c r="N16" s="15"/>
      <c r="O16" s="26"/>
      <c r="P16" s="26"/>
      <c r="Q16" s="26"/>
      <c r="R16" s="26"/>
      <c r="S16" s="39">
        <v>10</v>
      </c>
      <c r="T16" s="15"/>
      <c r="U16" s="15"/>
      <c r="V16" s="26">
        <v>1</v>
      </c>
      <c r="W16" s="26">
        <v>0</v>
      </c>
      <c r="X16" s="26">
        <v>1</v>
      </c>
      <c r="Y16" s="26">
        <v>0</v>
      </c>
      <c r="Z16" s="15"/>
      <c r="AA16" s="15"/>
      <c r="AB16" s="15"/>
      <c r="AC16" s="26"/>
      <c r="AD16" s="26"/>
      <c r="AE16" s="26"/>
      <c r="AF16" s="26"/>
      <c r="AG16" s="15"/>
      <c r="AH16" s="15"/>
      <c r="AI16" s="15"/>
      <c r="AJ16" s="26"/>
      <c r="AK16" s="26"/>
      <c r="AL16" s="26"/>
      <c r="AM16" s="26"/>
      <c r="AN16" s="15"/>
      <c r="AO16" s="15"/>
      <c r="AP16" s="15"/>
      <c r="AQ16" s="26"/>
      <c r="AR16" s="26"/>
      <c r="AS16" s="26"/>
      <c r="AT16" s="26"/>
      <c r="AU16" s="15"/>
      <c r="AV16" s="15"/>
      <c r="AW16" s="15"/>
      <c r="AX16" s="26"/>
      <c r="AY16" s="26"/>
      <c r="AZ16" s="26"/>
      <c r="BA16" s="26"/>
      <c r="BB16" s="3"/>
      <c r="BC16" s="3"/>
    </row>
    <row r="17" spans="1:55" ht="36" customHeight="1">
      <c r="A17" s="15" t="s">
        <v>175</v>
      </c>
      <c r="B17" s="34" t="s">
        <v>233</v>
      </c>
      <c r="C17" s="9" t="s">
        <v>232</v>
      </c>
      <c r="D17" s="15"/>
      <c r="E17" s="15"/>
      <c r="F17" s="20"/>
      <c r="G17" s="24">
        <v>0</v>
      </c>
      <c r="H17" s="25">
        <v>0</v>
      </c>
      <c r="I17" s="25">
        <v>0</v>
      </c>
      <c r="J17" s="25">
        <v>0</v>
      </c>
      <c r="K17" s="25">
        <v>0</v>
      </c>
      <c r="L17" s="15"/>
      <c r="M17" s="15"/>
      <c r="N17" s="15"/>
      <c r="O17" s="26">
        <v>0</v>
      </c>
      <c r="P17" s="26">
        <v>0</v>
      </c>
      <c r="Q17" s="26">
        <v>0</v>
      </c>
      <c r="R17" s="26">
        <v>0</v>
      </c>
      <c r="S17" s="39"/>
      <c r="T17" s="15"/>
      <c r="U17" s="15"/>
      <c r="V17" s="26"/>
      <c r="W17" s="26"/>
      <c r="X17" s="26"/>
      <c r="Y17" s="26"/>
      <c r="Z17" s="15"/>
      <c r="AA17" s="15"/>
      <c r="AB17" s="15"/>
      <c r="AC17" s="26"/>
      <c r="AD17" s="26"/>
      <c r="AE17" s="26"/>
      <c r="AF17" s="26"/>
      <c r="AG17" s="15"/>
      <c r="AH17" s="15"/>
      <c r="AI17" s="15"/>
      <c r="AJ17" s="26"/>
      <c r="AK17" s="26"/>
      <c r="AL17" s="26"/>
      <c r="AM17" s="26"/>
      <c r="AN17" s="15"/>
      <c r="AO17" s="15"/>
      <c r="AP17" s="15"/>
      <c r="AQ17" s="26"/>
      <c r="AR17" s="26"/>
      <c r="AS17" s="26"/>
      <c r="AT17" s="26"/>
      <c r="AU17" s="15"/>
      <c r="AV17" s="15"/>
      <c r="AW17" s="15"/>
      <c r="AX17" s="26"/>
      <c r="AY17" s="26"/>
      <c r="AZ17" s="26"/>
      <c r="BA17" s="26"/>
      <c r="BB17" s="3"/>
      <c r="BC17" s="3"/>
    </row>
    <row r="18" spans="1:55" ht="39.4" customHeight="1" thickBot="1">
      <c r="A18" s="189" t="s">
        <v>219</v>
      </c>
      <c r="B18" s="190"/>
      <c r="C18" s="16" t="s">
        <v>230</v>
      </c>
      <c r="D18" s="121">
        <f>SUM(D19:D27)</f>
        <v>125</v>
      </c>
      <c r="E18" s="121">
        <f t="shared" ref="E18:AI18" si="1">SUM(E19:E27)</f>
        <v>0</v>
      </c>
      <c r="F18" s="121">
        <f>SUM(F19:F27)</f>
        <v>145</v>
      </c>
      <c r="G18" s="121">
        <f t="shared" si="1"/>
        <v>270</v>
      </c>
      <c r="H18" s="120">
        <f>SUM(H19:H27)</f>
        <v>49</v>
      </c>
      <c r="I18" s="121">
        <f t="shared" si="1"/>
        <v>2</v>
      </c>
      <c r="J18" s="121">
        <f>SUM(J19:J27)</f>
        <v>47</v>
      </c>
      <c r="K18" s="121">
        <f t="shared" si="1"/>
        <v>0</v>
      </c>
      <c r="L18" s="33">
        <f t="shared" si="1"/>
        <v>45</v>
      </c>
      <c r="M18" s="33">
        <f t="shared" si="1"/>
        <v>0</v>
      </c>
      <c r="N18" s="121">
        <f t="shared" si="1"/>
        <v>60</v>
      </c>
      <c r="O18" s="121">
        <f t="shared" si="1"/>
        <v>19</v>
      </c>
      <c r="P18" s="121">
        <f t="shared" si="1"/>
        <v>0</v>
      </c>
      <c r="Q18" s="121">
        <f t="shared" si="1"/>
        <v>19</v>
      </c>
      <c r="R18" s="121">
        <f t="shared" si="1"/>
        <v>0</v>
      </c>
      <c r="S18" s="121">
        <f t="shared" si="1"/>
        <v>30</v>
      </c>
      <c r="T18" s="121">
        <f t="shared" si="1"/>
        <v>0</v>
      </c>
      <c r="U18" s="121">
        <f t="shared" si="1"/>
        <v>35</v>
      </c>
      <c r="V18" s="121">
        <f t="shared" si="1"/>
        <v>12</v>
      </c>
      <c r="W18" s="121">
        <f t="shared" si="1"/>
        <v>2</v>
      </c>
      <c r="X18" s="121">
        <f t="shared" si="1"/>
        <v>10</v>
      </c>
      <c r="Y18" s="121">
        <f t="shared" si="1"/>
        <v>0</v>
      </c>
      <c r="Z18" s="121">
        <f t="shared" si="1"/>
        <v>35</v>
      </c>
      <c r="AA18" s="121">
        <f t="shared" si="1"/>
        <v>0</v>
      </c>
      <c r="AB18" s="121">
        <f t="shared" si="1"/>
        <v>35</v>
      </c>
      <c r="AC18" s="121">
        <f t="shared" si="1"/>
        <v>12</v>
      </c>
      <c r="AD18" s="121">
        <f t="shared" si="1"/>
        <v>0</v>
      </c>
      <c r="AE18" s="121">
        <f t="shared" si="1"/>
        <v>12</v>
      </c>
      <c r="AF18" s="121">
        <f t="shared" si="1"/>
        <v>0</v>
      </c>
      <c r="AG18" s="121">
        <f t="shared" si="1"/>
        <v>0</v>
      </c>
      <c r="AH18" s="121">
        <f t="shared" si="1"/>
        <v>0</v>
      </c>
      <c r="AI18" s="121">
        <f t="shared" si="1"/>
        <v>0</v>
      </c>
      <c r="AJ18" s="121">
        <f t="shared" ref="AJ18:BA18" si="2">SUM(AJ19:AJ27)</f>
        <v>0</v>
      </c>
      <c r="AK18" s="121">
        <f t="shared" si="2"/>
        <v>0</v>
      </c>
      <c r="AL18" s="121">
        <f t="shared" si="2"/>
        <v>0</v>
      </c>
      <c r="AM18" s="121">
        <f t="shared" si="2"/>
        <v>0</v>
      </c>
      <c r="AN18" s="121">
        <f t="shared" si="2"/>
        <v>15</v>
      </c>
      <c r="AO18" s="121">
        <f t="shared" si="2"/>
        <v>0</v>
      </c>
      <c r="AP18" s="121">
        <f t="shared" si="2"/>
        <v>15</v>
      </c>
      <c r="AQ18" s="121">
        <f t="shared" si="2"/>
        <v>6</v>
      </c>
      <c r="AR18" s="121">
        <f t="shared" si="2"/>
        <v>0</v>
      </c>
      <c r="AS18" s="121">
        <f t="shared" si="2"/>
        <v>6</v>
      </c>
      <c r="AT18" s="121">
        <f t="shared" si="2"/>
        <v>0</v>
      </c>
      <c r="AU18" s="121">
        <f t="shared" si="2"/>
        <v>0</v>
      </c>
      <c r="AV18" s="121">
        <f t="shared" si="2"/>
        <v>0</v>
      </c>
      <c r="AW18" s="121">
        <f t="shared" si="2"/>
        <v>0</v>
      </c>
      <c r="AX18" s="121">
        <f t="shared" si="2"/>
        <v>0</v>
      </c>
      <c r="AY18" s="121">
        <f t="shared" si="2"/>
        <v>0</v>
      </c>
      <c r="AZ18" s="121">
        <f t="shared" si="2"/>
        <v>0</v>
      </c>
      <c r="BA18" s="121">
        <f t="shared" si="2"/>
        <v>0</v>
      </c>
      <c r="BB18" s="2"/>
      <c r="BC18" s="2"/>
    </row>
    <row r="19" spans="1:55" ht="36" customHeight="1" thickBot="1">
      <c r="A19" s="15" t="s">
        <v>176</v>
      </c>
      <c r="B19" s="34" t="s">
        <v>35</v>
      </c>
      <c r="C19" s="11" t="s">
        <v>242</v>
      </c>
      <c r="D19" s="15">
        <v>15</v>
      </c>
      <c r="E19" s="15"/>
      <c r="F19" s="15">
        <v>15</v>
      </c>
      <c r="G19" s="24">
        <v>30</v>
      </c>
      <c r="H19" s="25">
        <v>6</v>
      </c>
      <c r="I19" s="26">
        <v>0</v>
      </c>
      <c r="J19" s="26">
        <v>6</v>
      </c>
      <c r="K19" s="25">
        <v>0</v>
      </c>
      <c r="L19" s="139">
        <v>15</v>
      </c>
      <c r="M19" s="34"/>
      <c r="N19" s="34">
        <v>15</v>
      </c>
      <c r="O19" s="25">
        <v>6</v>
      </c>
      <c r="P19" s="26">
        <v>0</v>
      </c>
      <c r="Q19" s="26">
        <v>6</v>
      </c>
      <c r="R19" s="26">
        <v>0</v>
      </c>
      <c r="S19" s="35"/>
      <c r="T19" s="35"/>
      <c r="U19" s="15"/>
      <c r="V19" s="26"/>
      <c r="W19" s="26"/>
      <c r="X19" s="26"/>
      <c r="Y19" s="26"/>
      <c r="Z19" s="41"/>
      <c r="AA19" s="15"/>
      <c r="AB19" s="15"/>
      <c r="AC19" s="26"/>
      <c r="AD19" s="26"/>
      <c r="AE19" s="26"/>
      <c r="AF19" s="26"/>
      <c r="AG19" s="15"/>
      <c r="AH19" s="15"/>
      <c r="AI19" s="15"/>
      <c r="AJ19" s="26"/>
      <c r="AK19" s="26"/>
      <c r="AL19" s="26"/>
      <c r="AM19" s="26"/>
      <c r="AN19" s="15"/>
      <c r="AO19" s="15"/>
      <c r="AP19" s="15"/>
      <c r="AQ19" s="26"/>
      <c r="AR19" s="26"/>
      <c r="AS19" s="26"/>
      <c r="AT19" s="26"/>
      <c r="AU19" s="15"/>
      <c r="AV19" s="15"/>
      <c r="AW19" s="15"/>
      <c r="AX19" s="26"/>
      <c r="AY19" s="26"/>
      <c r="AZ19" s="26"/>
      <c r="BA19" s="26"/>
      <c r="BB19" s="3"/>
      <c r="BC19" s="3"/>
    </row>
    <row r="20" spans="1:55" ht="36" customHeight="1" thickBot="1">
      <c r="A20" s="15" t="s">
        <v>177</v>
      </c>
      <c r="B20" s="34" t="s">
        <v>64</v>
      </c>
      <c r="C20" s="11" t="s">
        <v>243</v>
      </c>
      <c r="D20" s="15">
        <v>15</v>
      </c>
      <c r="E20" s="15"/>
      <c r="F20" s="15">
        <v>15</v>
      </c>
      <c r="G20" s="24">
        <v>30</v>
      </c>
      <c r="H20" s="25">
        <v>6</v>
      </c>
      <c r="I20" s="36">
        <v>0</v>
      </c>
      <c r="J20" s="36">
        <v>6</v>
      </c>
      <c r="K20" s="26">
        <v>0</v>
      </c>
      <c r="L20" s="127"/>
      <c r="M20" s="15"/>
      <c r="N20" s="15"/>
      <c r="O20" s="25"/>
      <c r="P20" s="26"/>
      <c r="Q20" s="26"/>
      <c r="R20" s="25"/>
      <c r="S20" s="38"/>
      <c r="T20" s="15"/>
      <c r="U20" s="15"/>
      <c r="V20" s="25"/>
      <c r="W20" s="26"/>
      <c r="X20" s="26"/>
      <c r="Y20" s="25"/>
      <c r="Z20" s="139">
        <v>15</v>
      </c>
      <c r="AA20" s="35"/>
      <c r="AB20" s="15">
        <v>15</v>
      </c>
      <c r="AC20" s="26">
        <v>6</v>
      </c>
      <c r="AD20" s="26">
        <v>0</v>
      </c>
      <c r="AE20" s="26">
        <v>6</v>
      </c>
      <c r="AF20" s="26">
        <v>0</v>
      </c>
      <c r="AG20" s="15"/>
      <c r="AH20" s="15"/>
      <c r="AI20" s="15"/>
      <c r="AJ20" s="26"/>
      <c r="AK20" s="26"/>
      <c r="AL20" s="26"/>
      <c r="AM20" s="26"/>
      <c r="AN20" s="35"/>
      <c r="AO20" s="35"/>
      <c r="AP20" s="15"/>
      <c r="AQ20" s="26"/>
      <c r="AR20" s="26"/>
      <c r="AS20" s="26"/>
      <c r="AT20" s="26"/>
      <c r="AU20" s="15"/>
      <c r="AV20" s="15"/>
      <c r="AW20" s="15"/>
      <c r="AX20" s="26"/>
      <c r="AY20" s="26"/>
      <c r="AZ20" s="26"/>
      <c r="BA20" s="26"/>
      <c r="BB20" s="3"/>
      <c r="BC20" s="3"/>
    </row>
    <row r="21" spans="1:55" ht="36" customHeight="1" thickBot="1">
      <c r="A21" s="15" t="s">
        <v>178</v>
      </c>
      <c r="B21" s="34" t="s">
        <v>67</v>
      </c>
      <c r="C21" s="11" t="s">
        <v>244</v>
      </c>
      <c r="D21" s="15">
        <v>15</v>
      </c>
      <c r="E21" s="15"/>
      <c r="F21" s="20">
        <v>15</v>
      </c>
      <c r="G21" s="24">
        <v>30</v>
      </c>
      <c r="H21" s="25">
        <v>6</v>
      </c>
      <c r="I21" s="25">
        <v>0</v>
      </c>
      <c r="J21" s="25">
        <v>6</v>
      </c>
      <c r="K21" s="26">
        <v>0</v>
      </c>
      <c r="L21" s="125"/>
      <c r="M21" s="28"/>
      <c r="N21" s="15"/>
      <c r="O21" s="25"/>
      <c r="P21" s="26"/>
      <c r="Q21" s="26"/>
      <c r="R21" s="25"/>
      <c r="S21" s="32"/>
      <c r="T21" s="31"/>
      <c r="U21" s="15"/>
      <c r="V21" s="25"/>
      <c r="W21" s="26"/>
      <c r="X21" s="26"/>
      <c r="Y21" s="25"/>
      <c r="Z21" s="39"/>
      <c r="AA21" s="35"/>
      <c r="AB21" s="34"/>
      <c r="AC21" s="25"/>
      <c r="AD21" s="26"/>
      <c r="AE21" s="26"/>
      <c r="AF21" s="26"/>
      <c r="AG21" s="15"/>
      <c r="AH21" s="15"/>
      <c r="AI21" s="15"/>
      <c r="AJ21" s="26"/>
      <c r="AK21" s="26"/>
      <c r="AL21" s="26"/>
      <c r="AM21" s="26"/>
      <c r="AN21" s="15">
        <v>15</v>
      </c>
      <c r="AO21" s="35"/>
      <c r="AP21" s="34">
        <v>15</v>
      </c>
      <c r="AQ21" s="25">
        <v>6</v>
      </c>
      <c r="AR21" s="26">
        <v>0</v>
      </c>
      <c r="AS21" s="26">
        <v>6</v>
      </c>
      <c r="AT21" s="26">
        <v>0</v>
      </c>
      <c r="AU21" s="15"/>
      <c r="AV21" s="15"/>
      <c r="AW21" s="15"/>
      <c r="AX21" s="26"/>
      <c r="AY21" s="26"/>
      <c r="AZ21" s="26"/>
      <c r="BA21" s="26"/>
      <c r="BB21" s="3"/>
      <c r="BC21" s="3"/>
    </row>
    <row r="22" spans="1:55" ht="36" customHeight="1" thickBot="1">
      <c r="A22" s="15" t="s">
        <v>179</v>
      </c>
      <c r="B22" s="34" t="s">
        <v>53</v>
      </c>
      <c r="C22" s="11" t="s">
        <v>245</v>
      </c>
      <c r="D22" s="15">
        <v>10</v>
      </c>
      <c r="E22" s="15"/>
      <c r="F22" s="15">
        <v>15</v>
      </c>
      <c r="G22" s="24">
        <v>25</v>
      </c>
      <c r="H22" s="25">
        <v>5</v>
      </c>
      <c r="I22" s="25">
        <v>0</v>
      </c>
      <c r="J22" s="25">
        <v>5</v>
      </c>
      <c r="K22" s="25">
        <v>0</v>
      </c>
      <c r="L22" s="139">
        <v>10</v>
      </c>
      <c r="M22" s="34"/>
      <c r="N22" s="24">
        <v>15</v>
      </c>
      <c r="O22" s="26">
        <v>5</v>
      </c>
      <c r="P22" s="26">
        <v>0</v>
      </c>
      <c r="Q22" s="26">
        <v>5</v>
      </c>
      <c r="R22" s="26">
        <v>0</v>
      </c>
      <c r="S22" s="38"/>
      <c r="T22" s="27"/>
      <c r="U22" s="24"/>
      <c r="V22" s="26"/>
      <c r="W22" s="26"/>
      <c r="X22" s="26"/>
      <c r="Y22" s="26"/>
      <c r="Z22" s="15"/>
      <c r="AA22" s="15"/>
      <c r="AB22" s="15"/>
      <c r="AC22" s="26"/>
      <c r="AD22" s="25"/>
      <c r="AE22" s="25"/>
      <c r="AF22" s="25"/>
      <c r="AG22" s="15"/>
      <c r="AH22" s="15"/>
      <c r="AI22" s="15"/>
      <c r="AJ22" s="26"/>
      <c r="AK22" s="26"/>
      <c r="AL22" s="26"/>
      <c r="AM22" s="26"/>
      <c r="AN22" s="15"/>
      <c r="AO22" s="15"/>
      <c r="AP22" s="15"/>
      <c r="AQ22" s="26"/>
      <c r="AR22" s="25"/>
      <c r="AS22" s="25"/>
      <c r="AT22" s="25"/>
      <c r="AU22" s="15"/>
      <c r="AV22" s="15"/>
      <c r="AW22" s="15"/>
      <c r="AX22" s="26"/>
      <c r="AY22" s="26"/>
      <c r="AZ22" s="26"/>
      <c r="BA22" s="26"/>
      <c r="BB22" s="3"/>
      <c r="BC22" s="3"/>
    </row>
    <row r="23" spans="1:55" ht="36" customHeight="1" thickBot="1">
      <c r="A23" s="15" t="s">
        <v>180</v>
      </c>
      <c r="B23" s="34" t="s">
        <v>16</v>
      </c>
      <c r="C23" s="9" t="s">
        <v>246</v>
      </c>
      <c r="D23" s="15">
        <v>10</v>
      </c>
      <c r="E23" s="15"/>
      <c r="F23" s="20">
        <v>15</v>
      </c>
      <c r="G23" s="24">
        <v>25</v>
      </c>
      <c r="H23" s="25">
        <v>6</v>
      </c>
      <c r="I23" s="25">
        <v>2</v>
      </c>
      <c r="J23" s="25">
        <v>4</v>
      </c>
      <c r="K23" s="25">
        <v>0</v>
      </c>
      <c r="L23" s="39"/>
      <c r="M23" s="15"/>
      <c r="N23" s="15"/>
      <c r="O23" s="26"/>
      <c r="P23" s="26"/>
      <c r="Q23" s="26"/>
      <c r="R23" s="25"/>
      <c r="S23" s="139">
        <v>10</v>
      </c>
      <c r="T23" s="34"/>
      <c r="U23" s="15">
        <v>15</v>
      </c>
      <c r="V23" s="26">
        <v>6</v>
      </c>
      <c r="W23" s="26">
        <v>2</v>
      </c>
      <c r="X23" s="26">
        <v>4</v>
      </c>
      <c r="Y23" s="26">
        <v>0</v>
      </c>
      <c r="Z23" s="15"/>
      <c r="AA23" s="15"/>
      <c r="AB23" s="15"/>
      <c r="AC23" s="26"/>
      <c r="AD23" s="26"/>
      <c r="AE23" s="26"/>
      <c r="AF23" s="26"/>
      <c r="AG23" s="15"/>
      <c r="AH23" s="15"/>
      <c r="AI23" s="15"/>
      <c r="AJ23" s="26"/>
      <c r="AK23" s="26"/>
      <c r="AL23" s="26"/>
      <c r="AM23" s="26"/>
      <c r="AN23" s="15"/>
      <c r="AO23" s="15"/>
      <c r="AP23" s="15"/>
      <c r="AQ23" s="26"/>
      <c r="AR23" s="26"/>
      <c r="AS23" s="26"/>
      <c r="AT23" s="26"/>
      <c r="AU23" s="15"/>
      <c r="AV23" s="15"/>
      <c r="AW23" s="15"/>
      <c r="AX23" s="26"/>
      <c r="AY23" s="26"/>
      <c r="AZ23" s="26"/>
      <c r="BA23" s="26"/>
      <c r="BB23" s="3"/>
      <c r="BC23" s="3"/>
    </row>
    <row r="24" spans="1:55" ht="36" customHeight="1" thickBot="1">
      <c r="A24" s="15" t="s">
        <v>181</v>
      </c>
      <c r="B24" s="34" t="s">
        <v>68</v>
      </c>
      <c r="C24" s="11" t="s">
        <v>54</v>
      </c>
      <c r="D24" s="15">
        <v>20</v>
      </c>
      <c r="E24" s="15"/>
      <c r="F24" s="15">
        <v>20</v>
      </c>
      <c r="G24" s="24">
        <v>40</v>
      </c>
      <c r="H24" s="25">
        <v>6</v>
      </c>
      <c r="I24" s="26">
        <v>0</v>
      </c>
      <c r="J24" s="26">
        <v>6</v>
      </c>
      <c r="K24" s="25">
        <v>0</v>
      </c>
      <c r="L24" s="139">
        <v>20</v>
      </c>
      <c r="M24" s="34"/>
      <c r="N24" s="34">
        <v>20</v>
      </c>
      <c r="O24" s="25">
        <v>6</v>
      </c>
      <c r="P24" s="26">
        <v>0</v>
      </c>
      <c r="Q24" s="26">
        <v>6</v>
      </c>
      <c r="R24" s="26">
        <v>0</v>
      </c>
      <c r="S24" s="35"/>
      <c r="T24" s="35"/>
      <c r="U24" s="15"/>
      <c r="V24" s="26"/>
      <c r="W24" s="26"/>
      <c r="X24" s="26"/>
      <c r="Y24" s="26"/>
      <c r="Z24" s="15"/>
      <c r="AA24" s="15"/>
      <c r="AB24" s="15"/>
      <c r="AC24" s="26"/>
      <c r="AD24" s="26"/>
      <c r="AE24" s="26"/>
      <c r="AF24" s="26"/>
      <c r="AG24" s="15"/>
      <c r="AH24" s="15"/>
      <c r="AI24" s="15"/>
      <c r="AJ24" s="26"/>
      <c r="AK24" s="26"/>
      <c r="AL24" s="26"/>
      <c r="AM24" s="26"/>
      <c r="AN24" s="15"/>
      <c r="AO24" s="15"/>
      <c r="AP24" s="15"/>
      <c r="AQ24" s="26"/>
      <c r="AR24" s="26"/>
      <c r="AS24" s="26"/>
      <c r="AT24" s="26"/>
      <c r="AU24" s="15"/>
      <c r="AV24" s="15"/>
      <c r="AW24" s="15"/>
      <c r="AX24" s="26"/>
      <c r="AY24" s="26"/>
      <c r="AZ24" s="26"/>
      <c r="BA24" s="26"/>
      <c r="BB24" s="3"/>
      <c r="BC24" s="3"/>
    </row>
    <row r="25" spans="1:55" ht="36" customHeight="1" thickBot="1">
      <c r="A25" s="15" t="s">
        <v>182</v>
      </c>
      <c r="B25" s="34" t="s">
        <v>65</v>
      </c>
      <c r="C25" s="11" t="s">
        <v>55</v>
      </c>
      <c r="D25" s="15">
        <v>20</v>
      </c>
      <c r="E25" s="15"/>
      <c r="F25" s="15">
        <v>20</v>
      </c>
      <c r="G25" s="24">
        <v>40</v>
      </c>
      <c r="H25" s="25">
        <v>6</v>
      </c>
      <c r="I25" s="36">
        <v>0</v>
      </c>
      <c r="J25" s="36">
        <v>6</v>
      </c>
      <c r="K25" s="36">
        <v>0</v>
      </c>
      <c r="L25" s="40"/>
      <c r="M25" s="40"/>
      <c r="N25" s="15"/>
      <c r="O25" s="25"/>
      <c r="P25" s="26"/>
      <c r="Q25" s="26"/>
      <c r="R25" s="25"/>
      <c r="S25" s="139">
        <v>20</v>
      </c>
      <c r="T25" s="34"/>
      <c r="U25" s="15">
        <v>20</v>
      </c>
      <c r="V25" s="25">
        <v>6</v>
      </c>
      <c r="W25" s="26">
        <v>0</v>
      </c>
      <c r="X25" s="26">
        <v>6</v>
      </c>
      <c r="Y25" s="26">
        <v>0</v>
      </c>
      <c r="Z25" s="35"/>
      <c r="AA25" s="35"/>
      <c r="AB25" s="15"/>
      <c r="AC25" s="26"/>
      <c r="AD25" s="26"/>
      <c r="AE25" s="26"/>
      <c r="AF25" s="26"/>
      <c r="AG25" s="15"/>
      <c r="AH25" s="15"/>
      <c r="AI25" s="15"/>
      <c r="AJ25" s="26"/>
      <c r="AK25" s="26"/>
      <c r="AL25" s="26"/>
      <c r="AM25" s="26"/>
      <c r="AN25" s="35"/>
      <c r="AO25" s="35"/>
      <c r="AP25" s="15"/>
      <c r="AQ25" s="26"/>
      <c r="AR25" s="26"/>
      <c r="AS25" s="26"/>
      <c r="AT25" s="26"/>
      <c r="AU25" s="15"/>
      <c r="AV25" s="15"/>
      <c r="AW25" s="15"/>
      <c r="AX25" s="26"/>
      <c r="AY25" s="26"/>
      <c r="AZ25" s="26"/>
      <c r="BA25" s="26"/>
      <c r="BB25" s="3"/>
      <c r="BC25" s="3"/>
    </row>
    <row r="26" spans="1:55" ht="36" customHeight="1">
      <c r="A26" s="15" t="s">
        <v>183</v>
      </c>
      <c r="B26" s="34" t="s">
        <v>66</v>
      </c>
      <c r="C26" s="11" t="s">
        <v>56</v>
      </c>
      <c r="D26" s="15">
        <v>20</v>
      </c>
      <c r="E26" s="15"/>
      <c r="F26" s="20">
        <v>20</v>
      </c>
      <c r="G26" s="24">
        <v>40</v>
      </c>
      <c r="H26" s="25">
        <v>6</v>
      </c>
      <c r="I26" s="25">
        <v>0</v>
      </c>
      <c r="J26" s="25">
        <v>6</v>
      </c>
      <c r="K26" s="25">
        <v>0</v>
      </c>
      <c r="L26" s="28"/>
      <c r="M26" s="28"/>
      <c r="N26" s="15"/>
      <c r="O26" s="25"/>
      <c r="P26" s="26"/>
      <c r="Q26" s="26"/>
      <c r="R26" s="26"/>
      <c r="S26" s="98"/>
      <c r="T26" s="31"/>
      <c r="U26" s="15"/>
      <c r="V26" s="25"/>
      <c r="W26" s="26"/>
      <c r="X26" s="26"/>
      <c r="Y26" s="25"/>
      <c r="Z26" s="173">
        <v>20</v>
      </c>
      <c r="AA26" s="35"/>
      <c r="AB26" s="34">
        <v>20</v>
      </c>
      <c r="AC26" s="25">
        <v>6</v>
      </c>
      <c r="AD26" s="26">
        <v>0</v>
      </c>
      <c r="AE26" s="26">
        <v>6</v>
      </c>
      <c r="AF26" s="26">
        <v>0</v>
      </c>
      <c r="AG26" s="15"/>
      <c r="AH26" s="15"/>
      <c r="AI26" s="15"/>
      <c r="AJ26" s="26"/>
      <c r="AK26" s="26"/>
      <c r="AL26" s="26"/>
      <c r="AM26" s="26"/>
      <c r="AN26" s="41"/>
      <c r="AO26" s="35"/>
      <c r="AP26" s="34"/>
      <c r="AQ26" s="25"/>
      <c r="AR26" s="26"/>
      <c r="AS26" s="26"/>
      <c r="AT26" s="26"/>
      <c r="AU26" s="15"/>
      <c r="AV26" s="15"/>
      <c r="AW26" s="15"/>
      <c r="AX26" s="26"/>
      <c r="AY26" s="26"/>
      <c r="AZ26" s="26"/>
      <c r="BA26" s="26"/>
      <c r="BB26" s="3"/>
      <c r="BC26" s="3"/>
    </row>
    <row r="27" spans="1:55" ht="36" customHeight="1">
      <c r="A27" s="15" t="s">
        <v>184</v>
      </c>
      <c r="B27" s="34" t="s">
        <v>236</v>
      </c>
      <c r="C27" s="11" t="s">
        <v>238</v>
      </c>
      <c r="D27" s="15"/>
      <c r="E27" s="15"/>
      <c r="F27" s="20">
        <v>10</v>
      </c>
      <c r="G27" s="24">
        <v>10</v>
      </c>
      <c r="H27" s="25">
        <v>2</v>
      </c>
      <c r="I27" s="25">
        <v>0</v>
      </c>
      <c r="J27" s="25">
        <v>2</v>
      </c>
      <c r="K27" s="25">
        <v>0</v>
      </c>
      <c r="L27" s="28"/>
      <c r="M27" s="28"/>
      <c r="N27" s="15">
        <v>10</v>
      </c>
      <c r="O27" s="25">
        <v>2</v>
      </c>
      <c r="P27" s="26">
        <v>0</v>
      </c>
      <c r="Q27" s="26">
        <v>2</v>
      </c>
      <c r="R27" s="26">
        <v>0</v>
      </c>
      <c r="S27" s="32"/>
      <c r="T27" s="31"/>
      <c r="U27" s="15"/>
      <c r="V27" s="25"/>
      <c r="W27" s="26"/>
      <c r="X27" s="26"/>
      <c r="Y27" s="26"/>
      <c r="Z27" s="174"/>
      <c r="AA27" s="15"/>
      <c r="AB27" s="34"/>
      <c r="AC27" s="25"/>
      <c r="AD27" s="26"/>
      <c r="AE27" s="26"/>
      <c r="AF27" s="26"/>
      <c r="AG27" s="15"/>
      <c r="AH27" s="15"/>
      <c r="AI27" s="15"/>
      <c r="AJ27" s="26"/>
      <c r="AK27" s="26"/>
      <c r="AL27" s="26"/>
      <c r="AM27" s="26"/>
      <c r="AN27" s="41"/>
      <c r="AO27" s="35"/>
      <c r="AP27" s="34"/>
      <c r="AQ27" s="25"/>
      <c r="AR27" s="26"/>
      <c r="AS27" s="26"/>
      <c r="AT27" s="26"/>
      <c r="AU27" s="15"/>
      <c r="AV27" s="15"/>
      <c r="AW27" s="15"/>
      <c r="AX27" s="26"/>
      <c r="AY27" s="26"/>
      <c r="AZ27" s="26"/>
      <c r="BA27" s="26"/>
      <c r="BB27" s="3"/>
      <c r="BC27" s="3"/>
    </row>
    <row r="28" spans="1:55" ht="36" customHeight="1">
      <c r="A28" s="191" t="s">
        <v>213</v>
      </c>
      <c r="B28" s="192"/>
      <c r="C28" s="10" t="s">
        <v>126</v>
      </c>
      <c r="D28" s="121">
        <f t="shared" ref="D28:BA28" si="3">SUM(D29:D31)</f>
        <v>0</v>
      </c>
      <c r="E28" s="121">
        <f t="shared" si="3"/>
        <v>30</v>
      </c>
      <c r="F28" s="121">
        <f t="shared" si="3"/>
        <v>30</v>
      </c>
      <c r="G28" s="121">
        <f t="shared" si="3"/>
        <v>60</v>
      </c>
      <c r="H28" s="120">
        <f t="shared" si="3"/>
        <v>6</v>
      </c>
      <c r="I28" s="120">
        <f t="shared" si="3"/>
        <v>4</v>
      </c>
      <c r="J28" s="120">
        <f t="shared" si="3"/>
        <v>2</v>
      </c>
      <c r="K28" s="120">
        <f t="shared" si="3"/>
        <v>6</v>
      </c>
      <c r="L28" s="121">
        <f t="shared" si="3"/>
        <v>0</v>
      </c>
      <c r="M28" s="121">
        <f t="shared" si="3"/>
        <v>0</v>
      </c>
      <c r="N28" s="121">
        <f t="shared" si="3"/>
        <v>0</v>
      </c>
      <c r="O28" s="121">
        <f t="shared" si="3"/>
        <v>0</v>
      </c>
      <c r="P28" s="121">
        <f t="shared" si="3"/>
        <v>0</v>
      </c>
      <c r="Q28" s="121">
        <f t="shared" si="3"/>
        <v>0</v>
      </c>
      <c r="R28" s="121">
        <f t="shared" si="3"/>
        <v>0</v>
      </c>
      <c r="S28" s="121">
        <f t="shared" si="3"/>
        <v>0</v>
      </c>
      <c r="T28" s="121">
        <f t="shared" si="3"/>
        <v>10</v>
      </c>
      <c r="U28" s="121">
        <f t="shared" si="3"/>
        <v>10</v>
      </c>
      <c r="V28" s="121">
        <f t="shared" si="3"/>
        <v>2</v>
      </c>
      <c r="W28" s="121">
        <f t="shared" si="3"/>
        <v>2</v>
      </c>
      <c r="X28" s="121">
        <f t="shared" si="3"/>
        <v>0</v>
      </c>
      <c r="Y28" s="121">
        <f t="shared" si="3"/>
        <v>2</v>
      </c>
      <c r="Z28" s="167">
        <f t="shared" si="3"/>
        <v>0</v>
      </c>
      <c r="AA28" s="121">
        <f t="shared" si="3"/>
        <v>0</v>
      </c>
      <c r="AB28" s="121">
        <f t="shared" si="3"/>
        <v>0</v>
      </c>
      <c r="AC28" s="121">
        <f t="shared" si="3"/>
        <v>0</v>
      </c>
      <c r="AD28" s="121">
        <f t="shared" si="3"/>
        <v>0</v>
      </c>
      <c r="AE28" s="121">
        <f t="shared" si="3"/>
        <v>0</v>
      </c>
      <c r="AF28" s="121">
        <f t="shared" si="3"/>
        <v>0</v>
      </c>
      <c r="AG28" s="121">
        <f t="shared" si="3"/>
        <v>0</v>
      </c>
      <c r="AH28" s="121">
        <f t="shared" si="3"/>
        <v>0</v>
      </c>
      <c r="AI28" s="121">
        <f t="shared" si="3"/>
        <v>0</v>
      </c>
      <c r="AJ28" s="121">
        <f t="shared" si="3"/>
        <v>0</v>
      </c>
      <c r="AK28" s="121">
        <f t="shared" si="3"/>
        <v>0</v>
      </c>
      <c r="AL28" s="121">
        <f t="shared" si="3"/>
        <v>0</v>
      </c>
      <c r="AM28" s="121">
        <f t="shared" si="3"/>
        <v>0</v>
      </c>
      <c r="AN28" s="121">
        <f t="shared" si="3"/>
        <v>0</v>
      </c>
      <c r="AO28" s="121">
        <f t="shared" si="3"/>
        <v>10</v>
      </c>
      <c r="AP28" s="121">
        <f t="shared" si="3"/>
        <v>10</v>
      </c>
      <c r="AQ28" s="121">
        <f t="shared" si="3"/>
        <v>2</v>
      </c>
      <c r="AR28" s="121">
        <f t="shared" si="3"/>
        <v>0</v>
      </c>
      <c r="AS28" s="121">
        <f t="shared" si="3"/>
        <v>2</v>
      </c>
      <c r="AT28" s="121">
        <f t="shared" si="3"/>
        <v>2</v>
      </c>
      <c r="AU28" s="121">
        <f t="shared" si="3"/>
        <v>0</v>
      </c>
      <c r="AV28" s="121">
        <f t="shared" si="3"/>
        <v>10</v>
      </c>
      <c r="AW28" s="121">
        <f t="shared" si="3"/>
        <v>10</v>
      </c>
      <c r="AX28" s="121">
        <f t="shared" si="3"/>
        <v>2</v>
      </c>
      <c r="AY28" s="121">
        <f t="shared" si="3"/>
        <v>2</v>
      </c>
      <c r="AZ28" s="121">
        <f t="shared" si="3"/>
        <v>0</v>
      </c>
      <c r="BA28" s="121">
        <f t="shared" si="3"/>
        <v>2</v>
      </c>
      <c r="BB28" s="3"/>
      <c r="BC28" s="3"/>
    </row>
    <row r="29" spans="1:55" ht="36" customHeight="1">
      <c r="A29" s="15" t="s">
        <v>185</v>
      </c>
      <c r="B29" s="34" t="s">
        <v>210</v>
      </c>
      <c r="C29" s="11" t="s">
        <v>199</v>
      </c>
      <c r="D29" s="15"/>
      <c r="E29" s="15">
        <v>10</v>
      </c>
      <c r="F29" s="20">
        <v>10</v>
      </c>
      <c r="G29" s="24">
        <v>20</v>
      </c>
      <c r="H29" s="25">
        <v>2</v>
      </c>
      <c r="I29" s="25">
        <v>2</v>
      </c>
      <c r="J29" s="25">
        <v>0</v>
      </c>
      <c r="K29" s="25">
        <v>2</v>
      </c>
      <c r="L29" s="28"/>
      <c r="M29" s="28"/>
      <c r="N29" s="15"/>
      <c r="O29" s="26"/>
      <c r="P29" s="26"/>
      <c r="Q29" s="26"/>
      <c r="R29" s="26"/>
      <c r="S29" s="15"/>
      <c r="T29" s="15">
        <v>10</v>
      </c>
      <c r="U29" s="91">
        <v>10</v>
      </c>
      <c r="V29" s="26">
        <v>2</v>
      </c>
      <c r="W29" s="26">
        <v>2</v>
      </c>
      <c r="X29" s="26">
        <v>0</v>
      </c>
      <c r="Y29" s="26">
        <v>2</v>
      </c>
      <c r="Z29" s="15"/>
      <c r="AA29" s="15"/>
      <c r="AB29" s="15"/>
      <c r="AC29" s="26"/>
      <c r="AD29" s="26"/>
      <c r="AE29" s="26"/>
      <c r="AF29" s="26"/>
      <c r="AG29" s="15"/>
      <c r="AH29" s="15"/>
      <c r="AI29" s="15"/>
      <c r="AJ29" s="26"/>
      <c r="AK29" s="26"/>
      <c r="AL29" s="26"/>
      <c r="AM29" s="26"/>
      <c r="AN29" s="15"/>
      <c r="AO29" s="15"/>
      <c r="AP29" s="15"/>
      <c r="AQ29" s="26"/>
      <c r="AR29" s="26"/>
      <c r="AS29" s="26"/>
      <c r="AT29" s="26"/>
      <c r="AU29" s="15"/>
      <c r="AV29" s="15"/>
      <c r="AW29" s="15"/>
      <c r="AX29" s="26"/>
      <c r="AY29" s="26"/>
      <c r="AZ29" s="26"/>
      <c r="BA29" s="26"/>
      <c r="BB29" s="3"/>
      <c r="BC29" s="3"/>
    </row>
    <row r="30" spans="1:55" ht="36" customHeight="1">
      <c r="A30" s="15" t="s">
        <v>186</v>
      </c>
      <c r="B30" s="114" t="s">
        <v>211</v>
      </c>
      <c r="C30" s="11" t="s">
        <v>200</v>
      </c>
      <c r="D30" s="15"/>
      <c r="E30" s="15">
        <v>10</v>
      </c>
      <c r="F30" s="20">
        <v>10</v>
      </c>
      <c r="G30" s="24">
        <v>20</v>
      </c>
      <c r="H30" s="25">
        <v>2</v>
      </c>
      <c r="I30" s="25">
        <v>2</v>
      </c>
      <c r="J30" s="25">
        <v>0</v>
      </c>
      <c r="K30" s="26">
        <v>2</v>
      </c>
      <c r="L30" s="29"/>
      <c r="M30" s="29"/>
      <c r="N30" s="15"/>
      <c r="O30" s="26"/>
      <c r="P30" s="26"/>
      <c r="Q30" s="26"/>
      <c r="R30" s="26"/>
      <c r="S30" s="15"/>
      <c r="T30" s="15"/>
      <c r="U30" s="15"/>
      <c r="V30" s="26"/>
      <c r="W30" s="26"/>
      <c r="X30" s="26"/>
      <c r="Y30" s="26"/>
      <c r="Z30" s="125"/>
      <c r="AA30" s="30"/>
      <c r="AB30" s="31"/>
      <c r="AC30" s="25"/>
      <c r="AD30" s="26"/>
      <c r="AE30" s="26"/>
      <c r="AF30" s="26"/>
      <c r="AG30" s="32"/>
      <c r="AH30" s="32"/>
      <c r="AI30" s="32"/>
      <c r="AJ30" s="26"/>
      <c r="AK30" s="26"/>
      <c r="AL30" s="26"/>
      <c r="AM30" s="26"/>
      <c r="AN30" s="125"/>
      <c r="AO30" s="30"/>
      <c r="AP30" s="31"/>
      <c r="AQ30" s="25"/>
      <c r="AR30" s="26"/>
      <c r="AS30" s="26"/>
      <c r="AT30" s="26"/>
      <c r="AU30" s="32"/>
      <c r="AV30" s="24">
        <v>10</v>
      </c>
      <c r="AW30" s="91">
        <v>10</v>
      </c>
      <c r="AX30" s="26">
        <v>2</v>
      </c>
      <c r="AY30" s="26">
        <v>2</v>
      </c>
      <c r="AZ30" s="26">
        <v>0</v>
      </c>
      <c r="BA30" s="26">
        <v>2</v>
      </c>
      <c r="BB30" s="3"/>
      <c r="BC30" s="3"/>
    </row>
    <row r="31" spans="1:55" ht="36" customHeight="1">
      <c r="A31" s="15" t="s">
        <v>187</v>
      </c>
      <c r="B31" s="114" t="s">
        <v>212</v>
      </c>
      <c r="C31" s="11" t="s">
        <v>201</v>
      </c>
      <c r="D31" s="15"/>
      <c r="E31" s="15">
        <v>10</v>
      </c>
      <c r="F31" s="20">
        <v>10</v>
      </c>
      <c r="G31" s="24">
        <v>20</v>
      </c>
      <c r="H31" s="25">
        <v>2</v>
      </c>
      <c r="I31" s="25">
        <v>0</v>
      </c>
      <c r="J31" s="25">
        <v>2</v>
      </c>
      <c r="K31" s="26">
        <v>2</v>
      </c>
      <c r="L31" s="29"/>
      <c r="M31" s="29"/>
      <c r="N31" s="15"/>
      <c r="O31" s="26"/>
      <c r="P31" s="26"/>
      <c r="Q31" s="26"/>
      <c r="R31" s="26"/>
      <c r="S31" s="15"/>
      <c r="T31" s="15"/>
      <c r="U31" s="15"/>
      <c r="V31" s="26"/>
      <c r="W31" s="26"/>
      <c r="X31" s="26"/>
      <c r="Y31" s="26"/>
      <c r="Z31" s="125"/>
      <c r="AA31" s="30"/>
      <c r="AB31" s="31"/>
      <c r="AC31" s="25"/>
      <c r="AD31" s="26"/>
      <c r="AE31" s="26"/>
      <c r="AF31" s="26"/>
      <c r="AG31" s="32"/>
      <c r="AH31" s="32"/>
      <c r="AI31" s="32"/>
      <c r="AJ31" s="26"/>
      <c r="AK31" s="26"/>
      <c r="AL31" s="26"/>
      <c r="AM31" s="26"/>
      <c r="AN31" s="125"/>
      <c r="AO31" s="30">
        <v>10</v>
      </c>
      <c r="AP31" s="97">
        <v>10</v>
      </c>
      <c r="AQ31" s="25">
        <v>2</v>
      </c>
      <c r="AR31" s="26">
        <v>0</v>
      </c>
      <c r="AS31" s="26">
        <v>2</v>
      </c>
      <c r="AT31" s="26">
        <v>2</v>
      </c>
      <c r="AU31" s="32"/>
      <c r="AV31" s="32"/>
      <c r="AW31" s="32"/>
      <c r="AX31" s="26"/>
      <c r="AY31" s="26"/>
      <c r="AZ31" s="26"/>
      <c r="BA31" s="26"/>
      <c r="BB31" s="3"/>
      <c r="BC31" s="3"/>
    </row>
    <row r="32" spans="1:55" ht="42" customHeight="1" thickBot="1">
      <c r="A32" s="189" t="s">
        <v>220</v>
      </c>
      <c r="B32" s="190"/>
      <c r="C32" s="16" t="s">
        <v>36</v>
      </c>
      <c r="D32" s="121">
        <f>SUM(D33:D42)</f>
        <v>125</v>
      </c>
      <c r="E32" s="121">
        <f>SUM(E33:E42)</f>
        <v>0</v>
      </c>
      <c r="F32" s="121">
        <f>SUM(F33:F42)</f>
        <v>125</v>
      </c>
      <c r="G32" s="121">
        <f t="shared" ref="G32:AI32" si="4">SUM(G33:G42)</f>
        <v>250</v>
      </c>
      <c r="H32" s="120">
        <f t="shared" si="4"/>
        <v>42</v>
      </c>
      <c r="I32" s="121">
        <f t="shared" si="4"/>
        <v>3</v>
      </c>
      <c r="J32" s="121">
        <f t="shared" si="4"/>
        <v>39</v>
      </c>
      <c r="K32" s="121">
        <f t="shared" si="4"/>
        <v>0</v>
      </c>
      <c r="L32" s="121">
        <f t="shared" si="4"/>
        <v>10</v>
      </c>
      <c r="M32" s="121">
        <f t="shared" si="4"/>
        <v>0</v>
      </c>
      <c r="N32" s="121">
        <f t="shared" si="4"/>
        <v>10</v>
      </c>
      <c r="O32" s="121">
        <f t="shared" si="4"/>
        <v>3</v>
      </c>
      <c r="P32" s="121">
        <f t="shared" si="4"/>
        <v>0</v>
      </c>
      <c r="Q32" s="121">
        <f t="shared" si="4"/>
        <v>3</v>
      </c>
      <c r="R32" s="121">
        <f t="shared" si="4"/>
        <v>0</v>
      </c>
      <c r="S32" s="122">
        <f t="shared" si="4"/>
        <v>30</v>
      </c>
      <c r="T32" s="122">
        <f t="shared" si="4"/>
        <v>0</v>
      </c>
      <c r="U32" s="121">
        <f t="shared" si="4"/>
        <v>30</v>
      </c>
      <c r="V32" s="121">
        <f t="shared" si="4"/>
        <v>11</v>
      </c>
      <c r="W32" s="121">
        <f t="shared" si="4"/>
        <v>0</v>
      </c>
      <c r="X32" s="121">
        <f t="shared" si="4"/>
        <v>11</v>
      </c>
      <c r="Y32" s="121">
        <f t="shared" si="4"/>
        <v>0</v>
      </c>
      <c r="Z32" s="121">
        <f t="shared" si="4"/>
        <v>15</v>
      </c>
      <c r="AA32" s="121">
        <f t="shared" si="4"/>
        <v>0</v>
      </c>
      <c r="AB32" s="121">
        <f t="shared" si="4"/>
        <v>10</v>
      </c>
      <c r="AC32" s="121">
        <f t="shared" si="4"/>
        <v>5</v>
      </c>
      <c r="AD32" s="124">
        <f t="shared" si="4"/>
        <v>0</v>
      </c>
      <c r="AE32" s="124">
        <f t="shared" si="4"/>
        <v>5</v>
      </c>
      <c r="AF32" s="124">
        <f t="shared" si="4"/>
        <v>0</v>
      </c>
      <c r="AG32" s="121">
        <f t="shared" si="4"/>
        <v>40</v>
      </c>
      <c r="AH32" s="121">
        <f t="shared" si="4"/>
        <v>0</v>
      </c>
      <c r="AI32" s="121">
        <f t="shared" si="4"/>
        <v>40</v>
      </c>
      <c r="AJ32" s="121">
        <f t="shared" ref="AJ32:BA32" si="5">SUM(AJ33:AJ42)</f>
        <v>12</v>
      </c>
      <c r="AK32" s="121">
        <f t="shared" si="5"/>
        <v>0</v>
      </c>
      <c r="AL32" s="121">
        <f t="shared" si="5"/>
        <v>12</v>
      </c>
      <c r="AM32" s="121">
        <f t="shared" si="5"/>
        <v>0</v>
      </c>
      <c r="AN32" s="121">
        <f t="shared" si="5"/>
        <v>10</v>
      </c>
      <c r="AO32" s="121">
        <f t="shared" si="5"/>
        <v>0</v>
      </c>
      <c r="AP32" s="121">
        <f t="shared" si="5"/>
        <v>15</v>
      </c>
      <c r="AQ32" s="121">
        <f t="shared" si="5"/>
        <v>5</v>
      </c>
      <c r="AR32" s="124">
        <f t="shared" si="5"/>
        <v>3</v>
      </c>
      <c r="AS32" s="124">
        <f t="shared" si="5"/>
        <v>2</v>
      </c>
      <c r="AT32" s="124">
        <f t="shared" si="5"/>
        <v>0</v>
      </c>
      <c r="AU32" s="121">
        <f t="shared" si="5"/>
        <v>20</v>
      </c>
      <c r="AV32" s="121">
        <f t="shared" si="5"/>
        <v>0</v>
      </c>
      <c r="AW32" s="121">
        <f t="shared" si="5"/>
        <v>20</v>
      </c>
      <c r="AX32" s="121">
        <f t="shared" si="5"/>
        <v>6</v>
      </c>
      <c r="AY32" s="121">
        <f t="shared" si="5"/>
        <v>0</v>
      </c>
      <c r="AZ32" s="121">
        <f t="shared" si="5"/>
        <v>6</v>
      </c>
      <c r="BA32" s="121">
        <f t="shared" si="5"/>
        <v>0</v>
      </c>
      <c r="BB32" s="2"/>
      <c r="BC32" s="2"/>
    </row>
    <row r="33" spans="1:55" ht="36" customHeight="1" thickBot="1">
      <c r="A33" s="15" t="s">
        <v>188</v>
      </c>
      <c r="B33" s="114" t="s">
        <v>69</v>
      </c>
      <c r="C33" s="11" t="s">
        <v>57</v>
      </c>
      <c r="D33" s="15">
        <v>20</v>
      </c>
      <c r="E33" s="15"/>
      <c r="F33" s="20">
        <v>15</v>
      </c>
      <c r="G33" s="24">
        <v>35</v>
      </c>
      <c r="H33" s="25">
        <v>6</v>
      </c>
      <c r="I33" s="25">
        <v>0</v>
      </c>
      <c r="J33" s="25">
        <v>6</v>
      </c>
      <c r="K33" s="25">
        <v>0</v>
      </c>
      <c r="L33" s="41"/>
      <c r="M33" s="41"/>
      <c r="N33" s="15"/>
      <c r="O33" s="26"/>
      <c r="P33" s="26"/>
      <c r="Q33" s="26"/>
      <c r="R33" s="25"/>
      <c r="S33" s="139">
        <v>20</v>
      </c>
      <c r="T33" s="34"/>
      <c r="U33" s="15">
        <v>15</v>
      </c>
      <c r="V33" s="26">
        <v>6</v>
      </c>
      <c r="W33" s="26">
        <v>0</v>
      </c>
      <c r="X33" s="26">
        <v>6</v>
      </c>
      <c r="Y33" s="25">
        <v>0</v>
      </c>
      <c r="Z33" s="126"/>
      <c r="AA33" s="32"/>
      <c r="AB33" s="34"/>
      <c r="AC33" s="26"/>
      <c r="AD33" s="26"/>
      <c r="AE33" s="26"/>
      <c r="AF33" s="26"/>
      <c r="AG33" s="41"/>
      <c r="AH33" s="15"/>
      <c r="AI33" s="15"/>
      <c r="AJ33" s="26"/>
      <c r="AK33" s="26"/>
      <c r="AL33" s="26"/>
      <c r="AM33" s="26"/>
      <c r="AN33" s="32"/>
      <c r="AO33" s="32"/>
      <c r="AP33" s="34"/>
      <c r="AQ33" s="26"/>
      <c r="AR33" s="26"/>
      <c r="AS33" s="26"/>
      <c r="AT33" s="26"/>
      <c r="AU33" s="15"/>
      <c r="AV33" s="15"/>
      <c r="AW33" s="15"/>
      <c r="AX33" s="26"/>
      <c r="AY33" s="26"/>
      <c r="AZ33" s="26"/>
      <c r="BA33" s="26"/>
      <c r="BB33" s="3"/>
      <c r="BC33" s="3"/>
    </row>
    <row r="34" spans="1:55" ht="36" customHeight="1" thickBot="1">
      <c r="A34" s="15" t="s">
        <v>189</v>
      </c>
      <c r="B34" s="114" t="s">
        <v>70</v>
      </c>
      <c r="C34" s="11" t="s">
        <v>61</v>
      </c>
      <c r="D34" s="15">
        <v>20</v>
      </c>
      <c r="E34" s="15"/>
      <c r="F34" s="20">
        <v>20</v>
      </c>
      <c r="G34" s="24">
        <v>40</v>
      </c>
      <c r="H34" s="25">
        <v>6</v>
      </c>
      <c r="I34" s="25">
        <v>0</v>
      </c>
      <c r="J34" s="25">
        <v>6</v>
      </c>
      <c r="K34" s="25">
        <v>0</v>
      </c>
      <c r="L34" s="15"/>
      <c r="M34" s="34"/>
      <c r="N34" s="34"/>
      <c r="O34" s="26"/>
      <c r="P34" s="26"/>
      <c r="Q34" s="26"/>
      <c r="R34" s="26"/>
      <c r="S34" s="42"/>
      <c r="T34" s="15"/>
      <c r="U34" s="15"/>
      <c r="V34" s="26"/>
      <c r="W34" s="26"/>
      <c r="X34" s="26"/>
      <c r="Y34" s="26"/>
      <c r="Z34" s="15"/>
      <c r="AA34" s="39"/>
      <c r="AB34" s="15"/>
      <c r="AC34" s="25"/>
      <c r="AD34" s="43"/>
      <c r="AE34" s="43"/>
      <c r="AF34" s="36"/>
      <c r="AG34" s="139">
        <v>20</v>
      </c>
      <c r="AH34" s="34"/>
      <c r="AI34" s="15">
        <v>20</v>
      </c>
      <c r="AJ34" s="26">
        <v>6</v>
      </c>
      <c r="AK34" s="26">
        <v>0</v>
      </c>
      <c r="AL34" s="26">
        <v>6</v>
      </c>
      <c r="AM34" s="26">
        <v>0</v>
      </c>
      <c r="AN34" s="39"/>
      <c r="AO34" s="39"/>
      <c r="AP34" s="15"/>
      <c r="AQ34" s="25"/>
      <c r="AR34" s="43"/>
      <c r="AS34" s="43"/>
      <c r="AT34" s="43"/>
      <c r="AU34" s="15"/>
      <c r="AV34" s="15"/>
      <c r="AW34" s="15"/>
      <c r="AX34" s="26"/>
      <c r="AY34" s="26"/>
      <c r="AZ34" s="26"/>
      <c r="BA34" s="26"/>
      <c r="BB34" s="3"/>
      <c r="BC34" s="3"/>
    </row>
    <row r="35" spans="1:55" ht="36" customHeight="1" thickBot="1">
      <c r="A35" s="15" t="s">
        <v>190</v>
      </c>
      <c r="B35" s="34" t="s">
        <v>71</v>
      </c>
      <c r="C35" s="11" t="s">
        <v>247</v>
      </c>
      <c r="D35" s="15">
        <v>20</v>
      </c>
      <c r="E35" s="15"/>
      <c r="F35" s="20">
        <v>20</v>
      </c>
      <c r="G35" s="24">
        <v>40</v>
      </c>
      <c r="H35" s="25">
        <v>6</v>
      </c>
      <c r="I35" s="25">
        <v>0</v>
      </c>
      <c r="J35" s="25">
        <v>6</v>
      </c>
      <c r="K35" s="25">
        <v>0</v>
      </c>
      <c r="L35" s="39"/>
      <c r="M35" s="37"/>
      <c r="N35" s="34"/>
      <c r="O35" s="26"/>
      <c r="P35" s="26"/>
      <c r="Q35" s="26"/>
      <c r="R35" s="25"/>
      <c r="S35" s="39"/>
      <c r="T35" s="37"/>
      <c r="U35" s="34"/>
      <c r="V35" s="26"/>
      <c r="W35" s="26"/>
      <c r="X35" s="26"/>
      <c r="Y35" s="25"/>
      <c r="Z35" s="15"/>
      <c r="AA35" s="15"/>
      <c r="AB35" s="15"/>
      <c r="AC35" s="25"/>
      <c r="AD35" s="43"/>
      <c r="AE35" s="43"/>
      <c r="AF35" s="36"/>
      <c r="AG35" s="139">
        <v>20</v>
      </c>
      <c r="AH35" s="34"/>
      <c r="AI35" s="15">
        <v>20</v>
      </c>
      <c r="AJ35" s="26">
        <v>6</v>
      </c>
      <c r="AK35" s="26">
        <v>0</v>
      </c>
      <c r="AL35" s="26">
        <v>6</v>
      </c>
      <c r="AM35" s="26">
        <v>0</v>
      </c>
      <c r="AN35" s="15"/>
      <c r="AO35" s="15"/>
      <c r="AP35" s="15"/>
      <c r="AQ35" s="25"/>
      <c r="AR35" s="43"/>
      <c r="AS35" s="43"/>
      <c r="AT35" s="43"/>
      <c r="AU35" s="15"/>
      <c r="AV35" s="15"/>
      <c r="AW35" s="15"/>
      <c r="AX35" s="26"/>
      <c r="AY35" s="26"/>
      <c r="AZ35" s="26"/>
      <c r="BA35" s="26"/>
      <c r="BB35" s="3"/>
      <c r="BC35" s="3"/>
    </row>
    <row r="36" spans="1:55" ht="44.65" customHeight="1">
      <c r="A36" s="15" t="s">
        <v>191</v>
      </c>
      <c r="B36" s="34" t="s">
        <v>123</v>
      </c>
      <c r="C36" s="11" t="s">
        <v>124</v>
      </c>
      <c r="D36" s="15">
        <v>10</v>
      </c>
      <c r="E36" s="15"/>
      <c r="F36" s="20"/>
      <c r="G36" s="24">
        <v>10</v>
      </c>
      <c r="H36" s="25">
        <v>2</v>
      </c>
      <c r="I36" s="25">
        <v>0</v>
      </c>
      <c r="J36" s="25">
        <v>2</v>
      </c>
      <c r="K36" s="25">
        <v>0</v>
      </c>
      <c r="L36" s="39"/>
      <c r="M36" s="37"/>
      <c r="N36" s="34"/>
      <c r="O36" s="26"/>
      <c r="P36" s="26"/>
      <c r="Q36" s="26"/>
      <c r="R36" s="26"/>
      <c r="S36" s="39"/>
      <c r="T36" s="37"/>
      <c r="U36" s="34"/>
      <c r="V36" s="26"/>
      <c r="W36" s="26"/>
      <c r="X36" s="26"/>
      <c r="Y36" s="26"/>
      <c r="Z36" s="15"/>
      <c r="AA36" s="15"/>
      <c r="AB36" s="15"/>
      <c r="AC36" s="25"/>
      <c r="AD36" s="43"/>
      <c r="AE36" s="43"/>
      <c r="AF36" s="43"/>
      <c r="AG36" s="39"/>
      <c r="AH36" s="15"/>
      <c r="AI36" s="15"/>
      <c r="AJ36" s="26"/>
      <c r="AK36" s="26"/>
      <c r="AL36" s="26"/>
      <c r="AM36" s="26"/>
      <c r="AN36" s="15">
        <v>10</v>
      </c>
      <c r="AO36" s="15"/>
      <c r="AP36" s="15"/>
      <c r="AQ36" s="25">
        <v>2</v>
      </c>
      <c r="AR36" s="43">
        <v>0</v>
      </c>
      <c r="AS36" s="43">
        <v>2</v>
      </c>
      <c r="AT36" s="43">
        <v>0</v>
      </c>
      <c r="AU36" s="15"/>
      <c r="AV36" s="15"/>
      <c r="AW36" s="15"/>
      <c r="AX36" s="26"/>
      <c r="AY36" s="26"/>
      <c r="AZ36" s="26"/>
      <c r="BA36" s="26"/>
      <c r="BB36" s="3"/>
      <c r="BC36" s="3"/>
    </row>
    <row r="37" spans="1:55" ht="36" customHeight="1">
      <c r="A37" s="15" t="s">
        <v>192</v>
      </c>
      <c r="B37" s="34" t="s">
        <v>73</v>
      </c>
      <c r="C37" s="6" t="s">
        <v>59</v>
      </c>
      <c r="D37" s="15">
        <v>15</v>
      </c>
      <c r="E37" s="15"/>
      <c r="F37" s="20">
        <v>10</v>
      </c>
      <c r="G37" s="24">
        <v>25</v>
      </c>
      <c r="H37" s="25">
        <v>5</v>
      </c>
      <c r="I37" s="26">
        <v>0</v>
      </c>
      <c r="J37" s="26">
        <v>5</v>
      </c>
      <c r="K37" s="25">
        <v>0</v>
      </c>
      <c r="L37" s="125"/>
      <c r="M37" s="31"/>
      <c r="N37" s="44"/>
      <c r="O37" s="25"/>
      <c r="P37" s="26"/>
      <c r="Q37" s="26"/>
      <c r="R37" s="45"/>
      <c r="S37" s="32"/>
      <c r="T37" s="32"/>
      <c r="U37" s="44"/>
      <c r="V37" s="26"/>
      <c r="W37" s="26"/>
      <c r="X37" s="26"/>
      <c r="Y37" s="26"/>
      <c r="Z37" s="99">
        <v>15</v>
      </c>
      <c r="AA37" s="125"/>
      <c r="AB37" s="24">
        <v>10</v>
      </c>
      <c r="AC37" s="26">
        <v>5</v>
      </c>
      <c r="AD37" s="26">
        <v>0</v>
      </c>
      <c r="AE37" s="26">
        <v>5</v>
      </c>
      <c r="AF37" s="26">
        <v>0</v>
      </c>
      <c r="AG37" s="32"/>
      <c r="AH37" s="32"/>
      <c r="AI37" s="32"/>
      <c r="AJ37" s="46"/>
      <c r="AK37" s="46"/>
      <c r="AL37" s="46"/>
      <c r="AM37" s="46"/>
      <c r="AN37" s="125"/>
      <c r="AO37" s="125"/>
      <c r="AP37" s="32"/>
      <c r="AQ37" s="46"/>
      <c r="AR37" s="46"/>
      <c r="AS37" s="46"/>
      <c r="AT37" s="46"/>
      <c r="AU37" s="32"/>
      <c r="AV37" s="32"/>
      <c r="AW37" s="32"/>
      <c r="AX37" s="46"/>
      <c r="AY37" s="46"/>
      <c r="AZ37" s="46"/>
      <c r="BA37" s="46"/>
      <c r="BB37" s="2"/>
      <c r="BC37" s="2"/>
    </row>
    <row r="38" spans="1:55" ht="36" customHeight="1" thickBot="1">
      <c r="A38" s="15" t="s">
        <v>193</v>
      </c>
      <c r="B38" s="34" t="s">
        <v>74</v>
      </c>
      <c r="C38" s="95" t="s">
        <v>248</v>
      </c>
      <c r="D38" s="15">
        <v>10</v>
      </c>
      <c r="E38" s="15"/>
      <c r="F38" s="15">
        <v>10</v>
      </c>
      <c r="G38" s="24">
        <v>20</v>
      </c>
      <c r="H38" s="25">
        <v>3</v>
      </c>
      <c r="I38" s="26">
        <v>0</v>
      </c>
      <c r="J38" s="26">
        <v>3</v>
      </c>
      <c r="K38" s="25">
        <v>0</v>
      </c>
      <c r="L38" s="32"/>
      <c r="M38" s="32"/>
      <c r="N38" s="34"/>
      <c r="O38" s="26"/>
      <c r="P38" s="26"/>
      <c r="Q38" s="26"/>
      <c r="R38" s="26"/>
      <c r="S38" s="41"/>
      <c r="T38" s="47"/>
      <c r="U38" s="15"/>
      <c r="V38" s="26"/>
      <c r="W38" s="26"/>
      <c r="X38" s="26"/>
      <c r="Y38" s="25"/>
      <c r="Z38" s="15"/>
      <c r="AA38" s="34"/>
      <c r="AB38" s="34"/>
      <c r="AC38" s="26"/>
      <c r="AD38" s="26"/>
      <c r="AE38" s="26"/>
      <c r="AF38" s="26"/>
      <c r="AG38" s="15"/>
      <c r="AH38" s="15"/>
      <c r="AI38" s="15"/>
      <c r="AJ38" s="26"/>
      <c r="AK38" s="26"/>
      <c r="AL38" s="26"/>
      <c r="AM38" s="26"/>
      <c r="AN38" s="15"/>
      <c r="AO38" s="34"/>
      <c r="AP38" s="34"/>
      <c r="AQ38" s="26"/>
      <c r="AR38" s="26"/>
      <c r="AS38" s="26"/>
      <c r="AT38" s="26"/>
      <c r="AU38" s="15">
        <v>10</v>
      </c>
      <c r="AV38" s="15"/>
      <c r="AW38" s="15">
        <v>10</v>
      </c>
      <c r="AX38" s="26">
        <v>3</v>
      </c>
      <c r="AY38" s="26">
        <v>0</v>
      </c>
      <c r="AZ38" s="26">
        <v>3</v>
      </c>
      <c r="BA38" s="26">
        <v>0</v>
      </c>
      <c r="BB38" s="3"/>
      <c r="BC38" s="3"/>
    </row>
    <row r="39" spans="1:55" ht="36" customHeight="1" thickBot="1">
      <c r="A39" s="15" t="s">
        <v>194</v>
      </c>
      <c r="B39" s="34" t="s">
        <v>75</v>
      </c>
      <c r="C39" s="5" t="s">
        <v>60</v>
      </c>
      <c r="D39" s="15">
        <v>10</v>
      </c>
      <c r="E39" s="15"/>
      <c r="F39" s="15">
        <v>15</v>
      </c>
      <c r="G39" s="24">
        <v>25</v>
      </c>
      <c r="H39" s="25">
        <v>5</v>
      </c>
      <c r="I39" s="26">
        <v>0</v>
      </c>
      <c r="J39" s="26">
        <v>5</v>
      </c>
      <c r="K39" s="26">
        <v>0</v>
      </c>
      <c r="L39" s="15"/>
      <c r="M39" s="37"/>
      <c r="N39" s="34"/>
      <c r="O39" s="26"/>
      <c r="P39" s="26"/>
      <c r="Q39" s="26"/>
      <c r="R39" s="25"/>
      <c r="S39" s="139">
        <v>10</v>
      </c>
      <c r="T39" s="34"/>
      <c r="U39" s="34">
        <v>15</v>
      </c>
      <c r="V39" s="26">
        <v>5</v>
      </c>
      <c r="W39" s="26">
        <v>0</v>
      </c>
      <c r="X39" s="26">
        <v>5</v>
      </c>
      <c r="Y39" s="26">
        <v>0</v>
      </c>
      <c r="Z39" s="39"/>
      <c r="AA39" s="39"/>
      <c r="AB39" s="15"/>
      <c r="AC39" s="26"/>
      <c r="AD39" s="26"/>
      <c r="AE39" s="26"/>
      <c r="AF39" s="26"/>
      <c r="AG39" s="15"/>
      <c r="AH39" s="15"/>
      <c r="AI39" s="15"/>
      <c r="AJ39" s="26"/>
      <c r="AK39" s="26"/>
      <c r="AL39" s="26"/>
      <c r="AM39" s="26"/>
      <c r="AN39" s="39"/>
      <c r="AO39" s="39"/>
      <c r="AP39" s="15"/>
      <c r="AQ39" s="26"/>
      <c r="AR39" s="26"/>
      <c r="AS39" s="26"/>
      <c r="AT39" s="26"/>
      <c r="AU39" s="15"/>
      <c r="AV39" s="15"/>
      <c r="AW39" s="15"/>
      <c r="AX39" s="26"/>
      <c r="AY39" s="26"/>
      <c r="AZ39" s="26"/>
      <c r="BA39" s="26"/>
      <c r="BB39" s="3"/>
      <c r="BC39" s="3"/>
    </row>
    <row r="40" spans="1:55" ht="36" customHeight="1">
      <c r="A40" s="15" t="s">
        <v>195</v>
      </c>
      <c r="B40" s="34" t="s">
        <v>76</v>
      </c>
      <c r="C40" s="6" t="s">
        <v>249</v>
      </c>
      <c r="D40" s="15">
        <v>10</v>
      </c>
      <c r="E40" s="15"/>
      <c r="F40" s="15">
        <v>10</v>
      </c>
      <c r="G40" s="24">
        <v>20</v>
      </c>
      <c r="H40" s="25">
        <v>3</v>
      </c>
      <c r="I40" s="26">
        <v>0</v>
      </c>
      <c r="J40" s="26">
        <v>3</v>
      </c>
      <c r="K40" s="26">
        <v>0</v>
      </c>
      <c r="L40" s="35">
        <v>10</v>
      </c>
      <c r="M40" s="29"/>
      <c r="N40" s="15">
        <v>10</v>
      </c>
      <c r="O40" s="25">
        <v>3</v>
      </c>
      <c r="P40" s="26">
        <v>0</v>
      </c>
      <c r="Q40" s="26">
        <v>3</v>
      </c>
      <c r="R40" s="26">
        <v>0</v>
      </c>
      <c r="S40" s="47"/>
      <c r="T40" s="35"/>
      <c r="U40" s="24"/>
      <c r="V40" s="25"/>
      <c r="W40" s="26"/>
      <c r="X40" s="26"/>
      <c r="Y40" s="26"/>
      <c r="Z40" s="34"/>
      <c r="AA40" s="34"/>
      <c r="AB40" s="15"/>
      <c r="AC40" s="26"/>
      <c r="AD40" s="26"/>
      <c r="AE40" s="26"/>
      <c r="AF40" s="26"/>
      <c r="AG40" s="15"/>
      <c r="AH40" s="15"/>
      <c r="AI40" s="15"/>
      <c r="AJ40" s="26"/>
      <c r="AK40" s="26"/>
      <c r="AL40" s="26"/>
      <c r="AM40" s="26"/>
      <c r="AN40" s="34"/>
      <c r="AO40" s="34"/>
      <c r="AP40" s="15"/>
      <c r="AQ40" s="26"/>
      <c r="AR40" s="26"/>
      <c r="AS40" s="26"/>
      <c r="AT40" s="26"/>
      <c r="AU40" s="15"/>
      <c r="AV40" s="15"/>
      <c r="AW40" s="15"/>
      <c r="AX40" s="26"/>
      <c r="AY40" s="26"/>
      <c r="AZ40" s="26"/>
      <c r="BA40" s="26"/>
      <c r="BB40" s="3"/>
      <c r="BC40" s="3"/>
    </row>
    <row r="41" spans="1:55" ht="36" customHeight="1">
      <c r="A41" s="15" t="s">
        <v>196</v>
      </c>
      <c r="B41" s="34" t="s">
        <v>16</v>
      </c>
      <c r="C41" s="6" t="s">
        <v>62</v>
      </c>
      <c r="D41" s="15">
        <v>10</v>
      </c>
      <c r="E41" s="15"/>
      <c r="F41" s="15">
        <v>10</v>
      </c>
      <c r="G41" s="24">
        <v>20</v>
      </c>
      <c r="H41" s="25">
        <v>3</v>
      </c>
      <c r="I41" s="26">
        <v>0</v>
      </c>
      <c r="J41" s="26">
        <v>3</v>
      </c>
      <c r="K41" s="26">
        <v>0</v>
      </c>
      <c r="L41" s="29"/>
      <c r="M41" s="29"/>
      <c r="N41" s="15"/>
      <c r="O41" s="25"/>
      <c r="P41" s="26"/>
      <c r="Q41" s="26"/>
      <c r="R41" s="26"/>
      <c r="S41" s="35"/>
      <c r="T41" s="35"/>
      <c r="U41" s="24"/>
      <c r="V41" s="25"/>
      <c r="W41" s="26"/>
      <c r="X41" s="26"/>
      <c r="Y41" s="26"/>
      <c r="Z41" s="34"/>
      <c r="AA41" s="34"/>
      <c r="AB41" s="15"/>
      <c r="AC41" s="26"/>
      <c r="AD41" s="26"/>
      <c r="AE41" s="26"/>
      <c r="AF41" s="26"/>
      <c r="AG41" s="15"/>
      <c r="AH41" s="15"/>
      <c r="AI41" s="15"/>
      <c r="AJ41" s="26"/>
      <c r="AK41" s="26"/>
      <c r="AL41" s="26"/>
      <c r="AM41" s="26"/>
      <c r="AN41" s="34"/>
      <c r="AO41" s="34"/>
      <c r="AP41" s="15"/>
      <c r="AQ41" s="26"/>
      <c r="AR41" s="26"/>
      <c r="AS41" s="26"/>
      <c r="AT41" s="26"/>
      <c r="AU41" s="15">
        <v>10</v>
      </c>
      <c r="AV41" s="15"/>
      <c r="AW41" s="15">
        <v>10</v>
      </c>
      <c r="AX41" s="26">
        <v>3</v>
      </c>
      <c r="AY41" s="26">
        <v>0</v>
      </c>
      <c r="AZ41" s="26">
        <v>3</v>
      </c>
      <c r="BA41" s="26">
        <v>0</v>
      </c>
      <c r="BB41" s="3"/>
      <c r="BC41" s="3"/>
    </row>
    <row r="42" spans="1:55" ht="36" customHeight="1">
      <c r="A42" s="15" t="s">
        <v>197</v>
      </c>
      <c r="B42" s="34" t="s">
        <v>77</v>
      </c>
      <c r="C42" s="6" t="s">
        <v>63</v>
      </c>
      <c r="D42" s="15"/>
      <c r="E42" s="15"/>
      <c r="F42" s="15">
        <v>15</v>
      </c>
      <c r="G42" s="24">
        <v>15</v>
      </c>
      <c r="H42" s="25">
        <v>3</v>
      </c>
      <c r="I42" s="26">
        <v>3</v>
      </c>
      <c r="J42" s="26">
        <v>0</v>
      </c>
      <c r="K42" s="26">
        <v>0</v>
      </c>
      <c r="L42" s="29"/>
      <c r="M42" s="29"/>
      <c r="N42" s="15"/>
      <c r="O42" s="25"/>
      <c r="P42" s="26"/>
      <c r="Q42" s="26"/>
      <c r="R42" s="26"/>
      <c r="S42" s="35"/>
      <c r="T42" s="35"/>
      <c r="U42" s="24"/>
      <c r="V42" s="25"/>
      <c r="W42" s="26"/>
      <c r="X42" s="26"/>
      <c r="Y42" s="26"/>
      <c r="Z42" s="34"/>
      <c r="AA42" s="34"/>
      <c r="AB42" s="15"/>
      <c r="AC42" s="26"/>
      <c r="AD42" s="26"/>
      <c r="AE42" s="26"/>
      <c r="AF42" s="26"/>
      <c r="AG42" s="15"/>
      <c r="AH42" s="15"/>
      <c r="AI42" s="15"/>
      <c r="AJ42" s="26"/>
      <c r="AK42" s="26"/>
      <c r="AL42" s="26"/>
      <c r="AM42" s="26"/>
      <c r="AN42" s="34"/>
      <c r="AO42" s="34"/>
      <c r="AP42" s="90">
        <v>15</v>
      </c>
      <c r="AQ42" s="26">
        <v>3</v>
      </c>
      <c r="AR42" s="26">
        <v>3</v>
      </c>
      <c r="AS42" s="26">
        <v>0</v>
      </c>
      <c r="AT42" s="26">
        <v>0</v>
      </c>
      <c r="AU42" s="15"/>
      <c r="AV42" s="15"/>
      <c r="AW42" s="15"/>
      <c r="AX42" s="26"/>
      <c r="AY42" s="26"/>
      <c r="AZ42" s="26"/>
      <c r="BA42" s="26"/>
      <c r="BB42" s="3"/>
      <c r="BC42" s="3"/>
    </row>
    <row r="43" spans="1:55" ht="39.4" customHeight="1">
      <c r="A43" s="215" t="s">
        <v>221</v>
      </c>
      <c r="B43" s="216"/>
      <c r="C43" s="169" t="s">
        <v>257</v>
      </c>
      <c r="D43" s="168">
        <f t="shared" ref="D43:AG44" si="6">SUM(D44)</f>
        <v>0</v>
      </c>
      <c r="E43" s="168">
        <v>175</v>
      </c>
      <c r="F43" s="168">
        <v>175</v>
      </c>
      <c r="G43" s="168">
        <v>350</v>
      </c>
      <c r="H43" s="166">
        <f t="shared" si="6"/>
        <v>52</v>
      </c>
      <c r="I43" s="166">
        <f t="shared" si="6"/>
        <v>52</v>
      </c>
      <c r="J43" s="166">
        <f t="shared" si="6"/>
        <v>0</v>
      </c>
      <c r="K43" s="166">
        <f t="shared" si="6"/>
        <v>52</v>
      </c>
      <c r="L43" s="168">
        <f t="shared" si="6"/>
        <v>0</v>
      </c>
      <c r="M43" s="168">
        <f t="shared" si="6"/>
        <v>0</v>
      </c>
      <c r="N43" s="168">
        <f t="shared" si="6"/>
        <v>0</v>
      </c>
      <c r="O43" s="168">
        <f t="shared" si="6"/>
        <v>0</v>
      </c>
      <c r="P43" s="168">
        <f t="shared" si="6"/>
        <v>0</v>
      </c>
      <c r="Q43" s="168">
        <f t="shared" si="6"/>
        <v>0</v>
      </c>
      <c r="R43" s="168">
        <f t="shared" si="6"/>
        <v>0</v>
      </c>
      <c r="S43" s="168">
        <f t="shared" si="6"/>
        <v>0</v>
      </c>
      <c r="T43" s="168">
        <f t="shared" si="6"/>
        <v>0</v>
      </c>
      <c r="U43" s="168">
        <f t="shared" si="6"/>
        <v>0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91">
        <v>30</v>
      </c>
      <c r="AB43" s="91">
        <v>40</v>
      </c>
      <c r="AC43" s="168">
        <f t="shared" si="6"/>
        <v>11</v>
      </c>
      <c r="AD43" s="168">
        <f t="shared" si="6"/>
        <v>11</v>
      </c>
      <c r="AE43" s="168">
        <f t="shared" si="6"/>
        <v>0</v>
      </c>
      <c r="AF43" s="168">
        <f t="shared" si="6"/>
        <v>11</v>
      </c>
      <c r="AG43" s="168">
        <f t="shared" si="6"/>
        <v>0</v>
      </c>
      <c r="AH43" s="91">
        <v>30</v>
      </c>
      <c r="AI43" s="91">
        <v>40</v>
      </c>
      <c r="AJ43" s="168">
        <f t="shared" ref="AJ43:BA44" si="7">SUM(AJ44)</f>
        <v>11</v>
      </c>
      <c r="AK43" s="168">
        <f t="shared" si="7"/>
        <v>11</v>
      </c>
      <c r="AL43" s="168">
        <f t="shared" si="7"/>
        <v>0</v>
      </c>
      <c r="AM43" s="168">
        <f t="shared" si="7"/>
        <v>11</v>
      </c>
      <c r="AN43" s="168">
        <f t="shared" si="7"/>
        <v>0</v>
      </c>
      <c r="AO43" s="91">
        <v>45</v>
      </c>
      <c r="AP43" s="91">
        <v>40</v>
      </c>
      <c r="AQ43" s="168">
        <f t="shared" si="7"/>
        <v>14</v>
      </c>
      <c r="AR43" s="168">
        <f t="shared" si="7"/>
        <v>14</v>
      </c>
      <c r="AS43" s="168">
        <f t="shared" si="7"/>
        <v>0</v>
      </c>
      <c r="AT43" s="168">
        <f t="shared" si="7"/>
        <v>14</v>
      </c>
      <c r="AU43" s="168">
        <f t="shared" si="7"/>
        <v>0</v>
      </c>
      <c r="AV43" s="91">
        <v>70</v>
      </c>
      <c r="AW43" s="91">
        <v>55</v>
      </c>
      <c r="AX43" s="168">
        <f t="shared" si="7"/>
        <v>16</v>
      </c>
      <c r="AY43" s="168">
        <f t="shared" si="7"/>
        <v>16</v>
      </c>
      <c r="AZ43" s="168">
        <f t="shared" si="7"/>
        <v>0</v>
      </c>
      <c r="BA43" s="168">
        <f t="shared" si="7"/>
        <v>16</v>
      </c>
      <c r="BB43" s="2"/>
      <c r="BC43" s="2"/>
    </row>
    <row r="44" spans="1:55" ht="52.9" customHeight="1">
      <c r="A44" s="217"/>
      <c r="B44" s="218"/>
      <c r="C44" s="169" t="s">
        <v>258</v>
      </c>
      <c r="D44" s="121">
        <f t="shared" si="6"/>
        <v>0</v>
      </c>
      <c r="E44" s="121">
        <v>180</v>
      </c>
      <c r="F44" s="121">
        <v>180</v>
      </c>
      <c r="G44" s="121">
        <v>360</v>
      </c>
      <c r="H44" s="120">
        <f t="shared" si="6"/>
        <v>52</v>
      </c>
      <c r="I44" s="120">
        <f t="shared" si="6"/>
        <v>52</v>
      </c>
      <c r="J44" s="120">
        <f t="shared" si="6"/>
        <v>0</v>
      </c>
      <c r="K44" s="120">
        <f t="shared" si="6"/>
        <v>52</v>
      </c>
      <c r="L44" s="121">
        <f t="shared" si="6"/>
        <v>0</v>
      </c>
      <c r="M44" s="121">
        <f t="shared" si="6"/>
        <v>0</v>
      </c>
      <c r="N44" s="121">
        <f t="shared" si="6"/>
        <v>0</v>
      </c>
      <c r="O44" s="121">
        <f t="shared" si="6"/>
        <v>0</v>
      </c>
      <c r="P44" s="121">
        <f t="shared" si="6"/>
        <v>0</v>
      </c>
      <c r="Q44" s="121">
        <f t="shared" si="6"/>
        <v>0</v>
      </c>
      <c r="R44" s="121">
        <f t="shared" si="6"/>
        <v>0</v>
      </c>
      <c r="S44" s="121">
        <f t="shared" si="6"/>
        <v>0</v>
      </c>
      <c r="T44" s="121">
        <f t="shared" si="6"/>
        <v>0</v>
      </c>
      <c r="U44" s="121">
        <f t="shared" si="6"/>
        <v>0</v>
      </c>
      <c r="V44" s="121">
        <f t="shared" si="6"/>
        <v>0</v>
      </c>
      <c r="W44" s="121">
        <f t="shared" si="6"/>
        <v>0</v>
      </c>
      <c r="X44" s="121">
        <f t="shared" si="6"/>
        <v>0</v>
      </c>
      <c r="Y44" s="121">
        <f t="shared" si="6"/>
        <v>0</v>
      </c>
      <c r="Z44" s="121">
        <f t="shared" si="6"/>
        <v>0</v>
      </c>
      <c r="AA44" s="91">
        <v>30</v>
      </c>
      <c r="AB44" s="91">
        <v>40</v>
      </c>
      <c r="AC44" s="121">
        <f t="shared" si="6"/>
        <v>11</v>
      </c>
      <c r="AD44" s="121">
        <f t="shared" si="6"/>
        <v>11</v>
      </c>
      <c r="AE44" s="121">
        <f t="shared" si="6"/>
        <v>0</v>
      </c>
      <c r="AF44" s="121">
        <f t="shared" si="6"/>
        <v>11</v>
      </c>
      <c r="AG44" s="121">
        <f t="shared" si="6"/>
        <v>0</v>
      </c>
      <c r="AH44" s="91">
        <v>35</v>
      </c>
      <c r="AI44" s="91">
        <v>45</v>
      </c>
      <c r="AJ44" s="121">
        <f t="shared" si="7"/>
        <v>11</v>
      </c>
      <c r="AK44" s="121">
        <f t="shared" si="7"/>
        <v>11</v>
      </c>
      <c r="AL44" s="121">
        <f t="shared" si="7"/>
        <v>0</v>
      </c>
      <c r="AM44" s="121">
        <f t="shared" si="7"/>
        <v>11</v>
      </c>
      <c r="AN44" s="121">
        <f t="shared" si="7"/>
        <v>0</v>
      </c>
      <c r="AO44" s="91">
        <v>45</v>
      </c>
      <c r="AP44" s="91">
        <v>40</v>
      </c>
      <c r="AQ44" s="121">
        <f t="shared" si="7"/>
        <v>14</v>
      </c>
      <c r="AR44" s="121">
        <f t="shared" si="7"/>
        <v>14</v>
      </c>
      <c r="AS44" s="121">
        <f t="shared" si="7"/>
        <v>0</v>
      </c>
      <c r="AT44" s="121">
        <f t="shared" si="7"/>
        <v>14</v>
      </c>
      <c r="AU44" s="121">
        <f t="shared" si="7"/>
        <v>0</v>
      </c>
      <c r="AV44" s="91">
        <v>70</v>
      </c>
      <c r="AW44" s="91">
        <v>55</v>
      </c>
      <c r="AX44" s="121">
        <f t="shared" si="7"/>
        <v>16</v>
      </c>
      <c r="AY44" s="121">
        <f t="shared" si="7"/>
        <v>16</v>
      </c>
      <c r="AZ44" s="121">
        <f t="shared" si="7"/>
        <v>0</v>
      </c>
      <c r="BA44" s="121">
        <f t="shared" si="7"/>
        <v>16</v>
      </c>
      <c r="BB44" s="2"/>
      <c r="BC44" s="2"/>
    </row>
    <row r="45" spans="1:55" ht="36" hidden="1" customHeight="1">
      <c r="A45" s="15"/>
      <c r="B45" s="34" t="s">
        <v>9</v>
      </c>
      <c r="C45" s="12" t="s">
        <v>37</v>
      </c>
      <c r="D45" s="15"/>
      <c r="E45" s="15">
        <v>315</v>
      </c>
      <c r="F45" s="20">
        <v>315</v>
      </c>
      <c r="G45" s="24">
        <v>630</v>
      </c>
      <c r="H45" s="25">
        <v>52</v>
      </c>
      <c r="I45" s="25">
        <v>52</v>
      </c>
      <c r="J45" s="25">
        <v>0</v>
      </c>
      <c r="K45" s="25">
        <v>52</v>
      </c>
      <c r="L45" s="15"/>
      <c r="M45" s="100"/>
      <c r="N45" s="32"/>
      <c r="O45" s="26"/>
      <c r="P45" s="26"/>
      <c r="Q45" s="26"/>
      <c r="R45" s="26"/>
      <c r="S45" s="15"/>
      <c r="T45" s="32"/>
      <c r="U45" s="32"/>
      <c r="V45" s="26"/>
      <c r="W45" s="26"/>
      <c r="X45" s="26"/>
      <c r="Y45" s="26"/>
      <c r="Z45" s="15"/>
      <c r="AA45" s="91">
        <v>60</v>
      </c>
      <c r="AB45" s="91">
        <v>75</v>
      </c>
      <c r="AC45" s="26">
        <v>11</v>
      </c>
      <c r="AD45" s="26">
        <v>11</v>
      </c>
      <c r="AE45" s="26">
        <v>0</v>
      </c>
      <c r="AF45" s="26">
        <v>11</v>
      </c>
      <c r="AG45" s="15"/>
      <c r="AH45" s="91">
        <v>60</v>
      </c>
      <c r="AI45" s="91">
        <v>75</v>
      </c>
      <c r="AJ45" s="26">
        <v>11</v>
      </c>
      <c r="AK45" s="26">
        <v>11</v>
      </c>
      <c r="AL45" s="26">
        <v>0</v>
      </c>
      <c r="AM45" s="26">
        <v>11</v>
      </c>
      <c r="AN45" s="15"/>
      <c r="AO45" s="91">
        <v>90</v>
      </c>
      <c r="AP45" s="91">
        <v>75</v>
      </c>
      <c r="AQ45" s="26">
        <v>14</v>
      </c>
      <c r="AR45" s="26">
        <v>14</v>
      </c>
      <c r="AS45" s="26">
        <v>0</v>
      </c>
      <c r="AT45" s="26">
        <v>14</v>
      </c>
      <c r="AU45" s="15"/>
      <c r="AV45" s="91">
        <v>105</v>
      </c>
      <c r="AW45" s="91">
        <v>90</v>
      </c>
      <c r="AX45" s="26">
        <v>16</v>
      </c>
      <c r="AY45" s="26">
        <v>16</v>
      </c>
      <c r="AZ45" s="26">
        <v>0</v>
      </c>
      <c r="BA45" s="26">
        <v>16</v>
      </c>
      <c r="BB45" s="3"/>
      <c r="BC45" s="3"/>
    </row>
    <row r="46" spans="1:55" ht="36" customHeight="1">
      <c r="A46" s="191" t="s">
        <v>127</v>
      </c>
      <c r="B46" s="192"/>
      <c r="C46" s="14" t="s">
        <v>128</v>
      </c>
      <c r="D46" s="121">
        <f>SUM(D47)</f>
        <v>0</v>
      </c>
      <c r="E46" s="121">
        <f>SUM(E47)</f>
        <v>0</v>
      </c>
      <c r="F46" s="121">
        <f>SUM(F47)</f>
        <v>960</v>
      </c>
      <c r="G46" s="121">
        <f>SUM(G47)</f>
        <v>960</v>
      </c>
      <c r="H46" s="117">
        <v>32</v>
      </c>
      <c r="I46" s="117">
        <v>32</v>
      </c>
      <c r="J46" s="117">
        <v>0</v>
      </c>
      <c r="K46" s="117">
        <v>0</v>
      </c>
      <c r="L46" s="121">
        <v>0</v>
      </c>
      <c r="M46" s="121">
        <v>0</v>
      </c>
      <c r="N46" s="121">
        <v>0</v>
      </c>
      <c r="O46" s="122">
        <v>0</v>
      </c>
      <c r="P46" s="122">
        <v>0</v>
      </c>
      <c r="Q46" s="122">
        <v>0</v>
      </c>
      <c r="R46" s="122">
        <v>0</v>
      </c>
      <c r="S46" s="121">
        <v>0</v>
      </c>
      <c r="T46" s="121">
        <v>0</v>
      </c>
      <c r="U46" s="121">
        <v>320</v>
      </c>
      <c r="V46" s="122">
        <v>5</v>
      </c>
      <c r="W46" s="122">
        <v>5</v>
      </c>
      <c r="X46" s="122">
        <v>0</v>
      </c>
      <c r="Y46" s="122">
        <v>0</v>
      </c>
      <c r="Z46" s="121">
        <v>0</v>
      </c>
      <c r="AA46" s="121">
        <v>0</v>
      </c>
      <c r="AB46" s="121">
        <v>160</v>
      </c>
      <c r="AC46" s="122">
        <v>5</v>
      </c>
      <c r="AD46" s="122">
        <v>5</v>
      </c>
      <c r="AE46" s="122">
        <v>0</v>
      </c>
      <c r="AF46" s="122">
        <v>0</v>
      </c>
      <c r="AG46" s="121">
        <v>0</v>
      </c>
      <c r="AH46" s="121">
        <v>0</v>
      </c>
      <c r="AI46" s="121">
        <v>160</v>
      </c>
      <c r="AJ46" s="121">
        <v>7</v>
      </c>
      <c r="AK46" s="121">
        <v>7</v>
      </c>
      <c r="AL46" s="121">
        <v>0</v>
      </c>
      <c r="AM46" s="121">
        <v>0</v>
      </c>
      <c r="AN46" s="121">
        <v>0</v>
      </c>
      <c r="AO46" s="121">
        <v>0</v>
      </c>
      <c r="AP46" s="121">
        <v>160</v>
      </c>
      <c r="AQ46" s="122">
        <v>7</v>
      </c>
      <c r="AR46" s="122">
        <v>7</v>
      </c>
      <c r="AS46" s="122">
        <v>0</v>
      </c>
      <c r="AT46" s="122">
        <v>0</v>
      </c>
      <c r="AU46" s="121">
        <v>0</v>
      </c>
      <c r="AV46" s="121">
        <v>0</v>
      </c>
      <c r="AW46" s="121">
        <v>160</v>
      </c>
      <c r="AX46" s="121">
        <v>8</v>
      </c>
      <c r="AY46" s="121">
        <v>8</v>
      </c>
      <c r="AZ46" s="121">
        <v>0</v>
      </c>
      <c r="BA46" s="121">
        <v>0</v>
      </c>
      <c r="BB46" s="116"/>
      <c r="BC46" s="116"/>
    </row>
    <row r="47" spans="1:55" ht="40.15" customHeight="1">
      <c r="A47" s="15" t="s">
        <v>198</v>
      </c>
      <c r="B47" s="115" t="s">
        <v>18</v>
      </c>
      <c r="C47" s="6" t="s">
        <v>231</v>
      </c>
      <c r="D47" s="134"/>
      <c r="E47" s="134"/>
      <c r="F47" s="134">
        <v>960</v>
      </c>
      <c r="G47" s="134">
        <v>960</v>
      </c>
      <c r="H47" s="118">
        <v>32</v>
      </c>
      <c r="I47" s="118">
        <v>32</v>
      </c>
      <c r="J47" s="118">
        <v>0</v>
      </c>
      <c r="K47" s="118">
        <v>0</v>
      </c>
      <c r="L47" s="24"/>
      <c r="M47" s="24"/>
      <c r="N47" s="24"/>
      <c r="O47" s="119"/>
      <c r="P47" s="119"/>
      <c r="Q47" s="119"/>
      <c r="R47" s="119"/>
      <c r="S47" s="24"/>
      <c r="T47" s="24"/>
      <c r="U47" s="24">
        <v>320</v>
      </c>
      <c r="V47" s="119">
        <v>5</v>
      </c>
      <c r="W47" s="119">
        <v>5</v>
      </c>
      <c r="X47" s="119">
        <v>0</v>
      </c>
      <c r="Y47" s="119">
        <v>0</v>
      </c>
      <c r="Z47" s="24"/>
      <c r="AA47" s="24"/>
      <c r="AB47" s="24">
        <v>160</v>
      </c>
      <c r="AC47" s="119">
        <v>5</v>
      </c>
      <c r="AD47" s="119">
        <v>5</v>
      </c>
      <c r="AE47" s="119">
        <v>0</v>
      </c>
      <c r="AF47" s="119">
        <v>0</v>
      </c>
      <c r="AG47" s="24"/>
      <c r="AH47" s="24"/>
      <c r="AI47" s="24">
        <v>160</v>
      </c>
      <c r="AJ47" s="119">
        <v>7</v>
      </c>
      <c r="AK47" s="119">
        <v>7</v>
      </c>
      <c r="AL47" s="119">
        <v>0</v>
      </c>
      <c r="AM47" s="119">
        <v>0</v>
      </c>
      <c r="AN47" s="24"/>
      <c r="AO47" s="24"/>
      <c r="AP47" s="24">
        <v>160</v>
      </c>
      <c r="AQ47" s="119">
        <v>7</v>
      </c>
      <c r="AR47" s="119">
        <v>7</v>
      </c>
      <c r="AS47" s="119">
        <v>0</v>
      </c>
      <c r="AT47" s="119">
        <v>0</v>
      </c>
      <c r="AU47" s="24"/>
      <c r="AV47" s="24"/>
      <c r="AW47" s="24">
        <v>160</v>
      </c>
      <c r="AX47" s="119">
        <v>8</v>
      </c>
      <c r="AY47" s="119">
        <v>8</v>
      </c>
      <c r="AZ47" s="119">
        <v>0</v>
      </c>
      <c r="BA47" s="119">
        <v>0</v>
      </c>
      <c r="BB47" s="135"/>
      <c r="BC47" s="135"/>
    </row>
    <row r="48" spans="1:55" ht="39.4" customHeight="1">
      <c r="A48" s="189" t="s">
        <v>226</v>
      </c>
      <c r="B48" s="190"/>
      <c r="C48" s="16" t="s">
        <v>222</v>
      </c>
      <c r="D48" s="48">
        <f t="shared" ref="D48:AI48" si="8">SUM(D49:D50)</f>
        <v>10</v>
      </c>
      <c r="E48" s="48">
        <f t="shared" si="8"/>
        <v>0</v>
      </c>
      <c r="F48" s="48">
        <f t="shared" si="8"/>
        <v>95</v>
      </c>
      <c r="G48" s="48">
        <f t="shared" si="8"/>
        <v>105</v>
      </c>
      <c r="H48" s="49">
        <f t="shared" si="8"/>
        <v>13</v>
      </c>
      <c r="I48" s="49">
        <f t="shared" si="8"/>
        <v>13</v>
      </c>
      <c r="J48" s="49">
        <f t="shared" si="8"/>
        <v>0</v>
      </c>
      <c r="K48" s="49">
        <f t="shared" si="8"/>
        <v>7</v>
      </c>
      <c r="L48" s="121">
        <f t="shared" si="8"/>
        <v>0</v>
      </c>
      <c r="M48" s="121">
        <f t="shared" si="8"/>
        <v>0</v>
      </c>
      <c r="N48" s="121">
        <f t="shared" si="8"/>
        <v>0</v>
      </c>
      <c r="O48" s="121">
        <f t="shared" si="8"/>
        <v>0</v>
      </c>
      <c r="P48" s="121">
        <f t="shared" si="8"/>
        <v>0</v>
      </c>
      <c r="Q48" s="121">
        <f t="shared" si="8"/>
        <v>0</v>
      </c>
      <c r="R48" s="121">
        <f t="shared" si="8"/>
        <v>0</v>
      </c>
      <c r="S48" s="124">
        <f t="shared" si="8"/>
        <v>0</v>
      </c>
      <c r="T48" s="121">
        <f t="shared" si="8"/>
        <v>0</v>
      </c>
      <c r="U48" s="121">
        <f t="shared" si="8"/>
        <v>0</v>
      </c>
      <c r="V48" s="121">
        <f t="shared" si="8"/>
        <v>0</v>
      </c>
      <c r="W48" s="121">
        <f t="shared" si="8"/>
        <v>0</v>
      </c>
      <c r="X48" s="121">
        <f t="shared" si="8"/>
        <v>0</v>
      </c>
      <c r="Y48" s="121">
        <f t="shared" si="8"/>
        <v>0</v>
      </c>
      <c r="Z48" s="121">
        <f t="shared" si="8"/>
        <v>10</v>
      </c>
      <c r="AA48" s="121">
        <f t="shared" si="8"/>
        <v>0</v>
      </c>
      <c r="AB48" s="121">
        <f t="shared" si="8"/>
        <v>10</v>
      </c>
      <c r="AC48" s="121">
        <f t="shared" si="8"/>
        <v>4</v>
      </c>
      <c r="AD48" s="121">
        <f t="shared" si="8"/>
        <v>4</v>
      </c>
      <c r="AE48" s="121">
        <f t="shared" si="8"/>
        <v>0</v>
      </c>
      <c r="AF48" s="121">
        <f t="shared" si="8"/>
        <v>0</v>
      </c>
      <c r="AG48" s="121">
        <f t="shared" si="8"/>
        <v>0</v>
      </c>
      <c r="AH48" s="121">
        <f t="shared" si="8"/>
        <v>0</v>
      </c>
      <c r="AI48" s="121">
        <f t="shared" si="8"/>
        <v>25</v>
      </c>
      <c r="AJ48" s="121">
        <f t="shared" ref="AJ48:BA48" si="9">SUM(AJ49:AJ50)</f>
        <v>3</v>
      </c>
      <c r="AK48" s="121">
        <f t="shared" si="9"/>
        <v>3</v>
      </c>
      <c r="AL48" s="121">
        <f t="shared" si="9"/>
        <v>0</v>
      </c>
      <c r="AM48" s="121">
        <f t="shared" si="9"/>
        <v>1</v>
      </c>
      <c r="AN48" s="121">
        <f t="shared" si="9"/>
        <v>0</v>
      </c>
      <c r="AO48" s="121">
        <f t="shared" si="9"/>
        <v>0</v>
      </c>
      <c r="AP48" s="121">
        <f t="shared" si="9"/>
        <v>30</v>
      </c>
      <c r="AQ48" s="121">
        <f t="shared" si="9"/>
        <v>3</v>
      </c>
      <c r="AR48" s="121">
        <f t="shared" si="9"/>
        <v>3</v>
      </c>
      <c r="AS48" s="121">
        <f t="shared" si="9"/>
        <v>0</v>
      </c>
      <c r="AT48" s="121">
        <f t="shared" si="9"/>
        <v>3</v>
      </c>
      <c r="AU48" s="121">
        <f t="shared" si="9"/>
        <v>0</v>
      </c>
      <c r="AV48" s="121">
        <f t="shared" si="9"/>
        <v>0</v>
      </c>
      <c r="AW48" s="121">
        <f t="shared" si="9"/>
        <v>30</v>
      </c>
      <c r="AX48" s="121">
        <f t="shared" si="9"/>
        <v>3</v>
      </c>
      <c r="AY48" s="121">
        <f t="shared" si="9"/>
        <v>3</v>
      </c>
      <c r="AZ48" s="121">
        <f t="shared" si="9"/>
        <v>0</v>
      </c>
      <c r="BA48" s="121">
        <f t="shared" si="9"/>
        <v>3</v>
      </c>
      <c r="BB48" s="2"/>
      <c r="BC48" s="2"/>
    </row>
    <row r="49" spans="1:55" s="7" customFormat="1" ht="36" customHeight="1">
      <c r="A49" s="24" t="s">
        <v>234</v>
      </c>
      <c r="B49" s="115" t="s">
        <v>72</v>
      </c>
      <c r="C49" s="6" t="s">
        <v>58</v>
      </c>
      <c r="D49" s="15">
        <v>10</v>
      </c>
      <c r="E49" s="15"/>
      <c r="F49" s="15">
        <v>20</v>
      </c>
      <c r="G49" s="24">
        <v>30</v>
      </c>
      <c r="H49" s="25">
        <v>6</v>
      </c>
      <c r="I49" s="26">
        <v>6</v>
      </c>
      <c r="J49" s="26">
        <v>0</v>
      </c>
      <c r="K49" s="25">
        <v>0</v>
      </c>
      <c r="L49" s="125"/>
      <c r="M49" s="32"/>
      <c r="N49" s="34"/>
      <c r="O49" s="26"/>
      <c r="P49" s="26"/>
      <c r="Q49" s="26"/>
      <c r="R49" s="26"/>
      <c r="S49" s="15"/>
      <c r="T49" s="34"/>
      <c r="U49" s="34"/>
      <c r="V49" s="26"/>
      <c r="W49" s="26"/>
      <c r="X49" s="26"/>
      <c r="Y49" s="26"/>
      <c r="Z49" s="15">
        <v>10</v>
      </c>
      <c r="AA49" s="15"/>
      <c r="AB49" s="91">
        <v>10</v>
      </c>
      <c r="AC49" s="26">
        <v>4</v>
      </c>
      <c r="AD49" s="26">
        <v>4</v>
      </c>
      <c r="AE49" s="26">
        <v>0</v>
      </c>
      <c r="AF49" s="26">
        <v>0</v>
      </c>
      <c r="AG49" s="15"/>
      <c r="AH49" s="15"/>
      <c r="AI49" s="91">
        <v>10</v>
      </c>
      <c r="AJ49" s="26">
        <v>2</v>
      </c>
      <c r="AK49" s="26">
        <v>2</v>
      </c>
      <c r="AL49" s="26">
        <v>0</v>
      </c>
      <c r="AM49" s="26">
        <v>0</v>
      </c>
      <c r="AN49" s="15"/>
      <c r="AO49" s="15"/>
      <c r="AP49" s="15"/>
      <c r="AQ49" s="26"/>
      <c r="AR49" s="26"/>
      <c r="AS49" s="26"/>
      <c r="AT49" s="26"/>
      <c r="AU49" s="15"/>
      <c r="AV49" s="15"/>
      <c r="AW49" s="15"/>
      <c r="AX49" s="26"/>
      <c r="AY49" s="26"/>
      <c r="AZ49" s="26"/>
      <c r="BA49" s="26"/>
      <c r="BB49" s="2"/>
      <c r="BC49" s="2"/>
    </row>
    <row r="50" spans="1:55" ht="36" customHeight="1">
      <c r="A50" s="15" t="s">
        <v>237</v>
      </c>
      <c r="B50" s="34" t="s">
        <v>10</v>
      </c>
      <c r="C50" s="12" t="s">
        <v>11</v>
      </c>
      <c r="D50" s="15"/>
      <c r="E50" s="15"/>
      <c r="F50" s="20">
        <v>75</v>
      </c>
      <c r="G50" s="24">
        <v>75</v>
      </c>
      <c r="H50" s="25">
        <v>7</v>
      </c>
      <c r="I50" s="25">
        <v>7</v>
      </c>
      <c r="J50" s="25">
        <v>0</v>
      </c>
      <c r="K50" s="25">
        <v>7</v>
      </c>
      <c r="L50" s="28"/>
      <c r="M50" s="28"/>
      <c r="N50" s="15"/>
      <c r="O50" s="26"/>
      <c r="P50" s="26"/>
      <c r="Q50" s="26"/>
      <c r="R50" s="26"/>
      <c r="S50" s="28"/>
      <c r="T50" s="28"/>
      <c r="U50" s="15"/>
      <c r="V50" s="26"/>
      <c r="W50" s="26"/>
      <c r="X50" s="26"/>
      <c r="Y50" s="26"/>
      <c r="Z50" s="28"/>
      <c r="AA50" s="28"/>
      <c r="AB50" s="15"/>
      <c r="AC50" s="119"/>
      <c r="AD50" s="119"/>
      <c r="AE50" s="119"/>
      <c r="AF50" s="119"/>
      <c r="AG50" s="28"/>
      <c r="AH50" s="28"/>
      <c r="AI50" s="24">
        <v>15</v>
      </c>
      <c r="AJ50" s="26">
        <v>1</v>
      </c>
      <c r="AK50" s="26">
        <v>1</v>
      </c>
      <c r="AL50" s="26">
        <v>0</v>
      </c>
      <c r="AM50" s="26">
        <v>1</v>
      </c>
      <c r="AN50" s="28"/>
      <c r="AO50" s="28"/>
      <c r="AP50" s="15">
        <v>30</v>
      </c>
      <c r="AQ50" s="119">
        <v>3</v>
      </c>
      <c r="AR50" s="119">
        <v>3</v>
      </c>
      <c r="AS50" s="119">
        <v>0</v>
      </c>
      <c r="AT50" s="119">
        <v>3</v>
      </c>
      <c r="AU50" s="28"/>
      <c r="AV50" s="28"/>
      <c r="AW50" s="24">
        <v>30</v>
      </c>
      <c r="AX50" s="26">
        <v>3</v>
      </c>
      <c r="AY50" s="26">
        <v>3</v>
      </c>
      <c r="AZ50" s="26">
        <v>0</v>
      </c>
      <c r="BA50" s="26">
        <v>3</v>
      </c>
      <c r="BB50" s="2"/>
      <c r="BC50" s="2"/>
    </row>
    <row r="51" spans="1:55" ht="36" customHeight="1">
      <c r="A51" s="15"/>
      <c r="B51" s="200" t="s">
        <v>28</v>
      </c>
      <c r="C51" s="202"/>
      <c r="D51" s="121">
        <f>SUM(D11,D18,D28,D32,D44,D46,D48)</f>
        <v>295</v>
      </c>
      <c r="E51" s="121">
        <f>SUM(E11,E18,E28,E32,E44,E46,E48)</f>
        <v>210</v>
      </c>
      <c r="F51" s="121">
        <f>SUM(F11,F18,F28,F32,F44,F46,F48)</f>
        <v>1644</v>
      </c>
      <c r="G51" s="195">
        <f>SUM(G11,G18,G28,G32,G44,G46,G48)</f>
        <v>2149</v>
      </c>
      <c r="H51" s="183">
        <v>212</v>
      </c>
      <c r="I51" s="183">
        <v>112</v>
      </c>
      <c r="J51" s="183">
        <v>100</v>
      </c>
      <c r="K51" s="183">
        <v>65</v>
      </c>
      <c r="L51" s="121">
        <f>SUM(L11,L18,L28,L32,L44,L46,L48)</f>
        <v>80</v>
      </c>
      <c r="M51" s="121">
        <f>SUM(M11,M18,M29,M32,M44,M46,M48)</f>
        <v>0</v>
      </c>
      <c r="N51" s="121">
        <f>SUM(N11,N18,N28,N32,N44,N46,N48)</f>
        <v>116</v>
      </c>
      <c r="O51" s="183">
        <v>31</v>
      </c>
      <c r="P51" s="183">
        <v>2</v>
      </c>
      <c r="Q51" s="183">
        <v>29</v>
      </c>
      <c r="R51" s="183">
        <v>0</v>
      </c>
      <c r="S51" s="121">
        <f>SUM(S11,S18,S28,S32,S44,S46,S48)</f>
        <v>70</v>
      </c>
      <c r="T51" s="121">
        <f>SUM(T11,T18,T28,T32,T44,T46,T48)</f>
        <v>10</v>
      </c>
      <c r="U51" s="121">
        <f>SUM(U11,U18,U28,U32,U44,U46,U48)</f>
        <v>416</v>
      </c>
      <c r="V51" s="183">
        <v>34</v>
      </c>
      <c r="W51" s="183">
        <v>9</v>
      </c>
      <c r="X51" s="183">
        <v>25</v>
      </c>
      <c r="Y51" s="183">
        <v>2</v>
      </c>
      <c r="Z51" s="121">
        <f>SUM(Z11,Z18,Z28,Z32,Z44,Z46,Z48)</f>
        <v>60</v>
      </c>
      <c r="AA51" s="121">
        <f>SUM(AA11,AA18,AA28,AA32,AA44,AA46,AA48)</f>
        <v>30</v>
      </c>
      <c r="AB51" s="121">
        <f>SUM(AB11,AB18,AB28,AB32,AB44,AB46,AB48)</f>
        <v>276</v>
      </c>
      <c r="AC51" s="183">
        <v>40</v>
      </c>
      <c r="AD51" s="183">
        <v>22</v>
      </c>
      <c r="AE51" s="183">
        <v>18</v>
      </c>
      <c r="AF51" s="183">
        <v>11</v>
      </c>
      <c r="AG51" s="121">
        <f>SUM(AG11,AG18,AG28,AG32,AG44,AG46,AG48)</f>
        <v>40</v>
      </c>
      <c r="AH51" s="121">
        <f>SUM(AH11,AH18,AH28,AH32,AH44,AH46,AH48)</f>
        <v>35</v>
      </c>
      <c r="AI51" s="121">
        <f>SUM(AI11,AI18,AI28,AI32,AI44,AI46,AI48)</f>
        <v>291</v>
      </c>
      <c r="AJ51" s="195">
        <v>35</v>
      </c>
      <c r="AK51" s="195">
        <v>23</v>
      </c>
      <c r="AL51" s="195">
        <v>12</v>
      </c>
      <c r="AM51" s="195">
        <v>12</v>
      </c>
      <c r="AN51" s="121">
        <f>SUM(AN11,AN18,AN28,AN32,AN44,AN46,AN48)</f>
        <v>25</v>
      </c>
      <c r="AO51" s="121">
        <f>SUM(AO11,AO18,AO28,AO32,AO44,AO46,AO48)</f>
        <v>55</v>
      </c>
      <c r="AP51" s="121">
        <f>SUM(AP11,AP18,AP28,AP32,AP44,AP46,AP48)</f>
        <v>270</v>
      </c>
      <c r="AQ51" s="183">
        <v>37</v>
      </c>
      <c r="AR51" s="183">
        <v>27</v>
      </c>
      <c r="AS51" s="183">
        <v>10</v>
      </c>
      <c r="AT51" s="183">
        <v>19</v>
      </c>
      <c r="AU51" s="121">
        <f>SUM(AU11,AU18,AU28,AU32,AU44,AU46,AU48)</f>
        <v>20</v>
      </c>
      <c r="AV51" s="121">
        <f>SUM(AV11,AV18,AV28,AV32,AV44,AV46,AV48)</f>
        <v>80</v>
      </c>
      <c r="AW51" s="121">
        <f>SUM(AW11,AW18,AW28,AW32,AW44,AW46,AW48)</f>
        <v>275</v>
      </c>
      <c r="AX51" s="195">
        <v>35</v>
      </c>
      <c r="AY51" s="195">
        <v>29</v>
      </c>
      <c r="AZ51" s="195">
        <v>6</v>
      </c>
      <c r="BA51" s="195">
        <v>21</v>
      </c>
      <c r="BB51" s="203"/>
      <c r="BC51" s="203"/>
    </row>
    <row r="52" spans="1:55" ht="36" customHeight="1">
      <c r="A52" s="15"/>
      <c r="B52" s="200"/>
      <c r="C52" s="202"/>
      <c r="D52" s="195">
        <f>SUM(D51,E51,F51)</f>
        <v>2149</v>
      </c>
      <c r="E52" s="195"/>
      <c r="F52" s="195"/>
      <c r="G52" s="195"/>
      <c r="H52" s="185"/>
      <c r="I52" s="185"/>
      <c r="J52" s="185"/>
      <c r="K52" s="185"/>
      <c r="L52" s="195">
        <f>SUM(L51,M51,N51)</f>
        <v>196</v>
      </c>
      <c r="M52" s="195"/>
      <c r="N52" s="195"/>
      <c r="O52" s="184"/>
      <c r="P52" s="184"/>
      <c r="Q52" s="184"/>
      <c r="R52" s="184"/>
      <c r="S52" s="195">
        <f>SUM(S51,T51,U51)</f>
        <v>496</v>
      </c>
      <c r="T52" s="195"/>
      <c r="U52" s="195"/>
      <c r="V52" s="184"/>
      <c r="W52" s="184"/>
      <c r="X52" s="184"/>
      <c r="Y52" s="184"/>
      <c r="Z52" s="195">
        <f>SUM(Z51,AA51,AB51)</f>
        <v>366</v>
      </c>
      <c r="AA52" s="195"/>
      <c r="AB52" s="195"/>
      <c r="AC52" s="184"/>
      <c r="AD52" s="184"/>
      <c r="AE52" s="184"/>
      <c r="AF52" s="184"/>
      <c r="AG52" s="195">
        <f>SUM(AG51,AH51,AI51)</f>
        <v>366</v>
      </c>
      <c r="AH52" s="195"/>
      <c r="AI52" s="195"/>
      <c r="AJ52" s="195"/>
      <c r="AK52" s="195"/>
      <c r="AL52" s="195"/>
      <c r="AM52" s="195"/>
      <c r="AN52" s="195">
        <f>SUM(AN51,AO51,AP51)</f>
        <v>350</v>
      </c>
      <c r="AO52" s="195"/>
      <c r="AP52" s="195"/>
      <c r="AQ52" s="184"/>
      <c r="AR52" s="184"/>
      <c r="AS52" s="184"/>
      <c r="AT52" s="184"/>
      <c r="AU52" s="195">
        <f>SUM(AU51,AV51,AW51)</f>
        <v>375</v>
      </c>
      <c r="AV52" s="195"/>
      <c r="AW52" s="195"/>
      <c r="AX52" s="195"/>
      <c r="AY52" s="195"/>
      <c r="AZ52" s="195"/>
      <c r="BA52" s="195"/>
      <c r="BB52" s="204"/>
      <c r="BC52" s="204"/>
    </row>
    <row r="53" spans="1:55" ht="36" customHeight="1">
      <c r="A53" s="15"/>
      <c r="B53" s="199" t="s">
        <v>14</v>
      </c>
      <c r="C53" s="199"/>
      <c r="D53" s="199"/>
      <c r="E53" s="199"/>
      <c r="F53" s="199"/>
      <c r="G53" s="199"/>
      <c r="H53" s="199"/>
      <c r="I53" s="199"/>
      <c r="J53" s="199"/>
      <c r="K53" s="200"/>
      <c r="L53" s="191" t="s">
        <v>29</v>
      </c>
      <c r="M53" s="196"/>
      <c r="N53" s="196"/>
      <c r="O53" s="185"/>
      <c r="P53" s="185"/>
      <c r="Q53" s="185"/>
      <c r="R53" s="185"/>
      <c r="S53" s="191" t="s">
        <v>79</v>
      </c>
      <c r="T53" s="196"/>
      <c r="U53" s="196"/>
      <c r="V53" s="185"/>
      <c r="W53" s="185"/>
      <c r="X53" s="185"/>
      <c r="Y53" s="185"/>
      <c r="Z53" s="191" t="s">
        <v>82</v>
      </c>
      <c r="AA53" s="196"/>
      <c r="AB53" s="196"/>
      <c r="AC53" s="185"/>
      <c r="AD53" s="185"/>
      <c r="AE53" s="185"/>
      <c r="AF53" s="185"/>
      <c r="AG53" s="195" t="s">
        <v>80</v>
      </c>
      <c r="AH53" s="195"/>
      <c r="AI53" s="195"/>
      <c r="AJ53" s="195"/>
      <c r="AK53" s="195"/>
      <c r="AL53" s="195"/>
      <c r="AM53" s="195"/>
      <c r="AN53" s="191" t="s">
        <v>81</v>
      </c>
      <c r="AO53" s="196"/>
      <c r="AP53" s="196"/>
      <c r="AQ53" s="185"/>
      <c r="AR53" s="185"/>
      <c r="AS53" s="185"/>
      <c r="AT53" s="185"/>
      <c r="AU53" s="195" t="s">
        <v>80</v>
      </c>
      <c r="AV53" s="195"/>
      <c r="AW53" s="195"/>
      <c r="AX53" s="195"/>
      <c r="AY53" s="195"/>
      <c r="AZ53" s="195"/>
      <c r="BA53" s="195"/>
      <c r="BB53" s="205"/>
      <c r="BC53" s="205"/>
    </row>
    <row r="54" spans="1:55" ht="36" customHeight="1">
      <c r="A54" s="15"/>
      <c r="B54" s="196" t="s">
        <v>21</v>
      </c>
      <c r="C54" s="196"/>
      <c r="D54" s="196"/>
      <c r="E54" s="196"/>
      <c r="F54" s="196"/>
      <c r="G54" s="196"/>
      <c r="H54" s="196"/>
      <c r="I54" s="196"/>
      <c r="J54" s="196"/>
      <c r="K54" s="192"/>
      <c r="L54" s="28">
        <v>4</v>
      </c>
      <c r="M54" s="28"/>
      <c r="N54" s="28"/>
      <c r="O54" s="28"/>
      <c r="P54" s="28"/>
      <c r="Q54" s="28"/>
      <c r="R54" s="28"/>
      <c r="S54" s="28">
        <v>4</v>
      </c>
      <c r="T54" s="28"/>
      <c r="U54" s="28"/>
      <c r="V54" s="28"/>
      <c r="W54" s="28"/>
      <c r="X54" s="28"/>
      <c r="Y54" s="28"/>
      <c r="Z54" s="28">
        <v>4</v>
      </c>
      <c r="AA54" s="28"/>
      <c r="AB54" s="28"/>
      <c r="AC54" s="28"/>
      <c r="AD54" s="28"/>
      <c r="AE54" s="28"/>
      <c r="AF54" s="28"/>
      <c r="AG54" s="28">
        <v>4</v>
      </c>
      <c r="AH54" s="28"/>
      <c r="AI54" s="28"/>
      <c r="AJ54" s="28"/>
      <c r="AK54" s="28"/>
      <c r="AL54" s="28"/>
      <c r="AM54" s="28"/>
      <c r="AN54" s="28">
        <v>2</v>
      </c>
      <c r="AO54" s="28"/>
      <c r="AP54" s="28"/>
      <c r="AQ54" s="28"/>
      <c r="AR54" s="28"/>
      <c r="AS54" s="28"/>
      <c r="AT54" s="28"/>
      <c r="AU54" s="28">
        <v>2</v>
      </c>
      <c r="AV54" s="28"/>
      <c r="AW54" s="28"/>
      <c r="AX54" s="28"/>
      <c r="AY54" s="28"/>
      <c r="AZ54" s="28"/>
      <c r="BA54" s="28"/>
    </row>
    <row r="55" spans="1:55" ht="42.75" customHeight="1">
      <c r="A55" s="15"/>
      <c r="B55" s="197" t="s">
        <v>205</v>
      </c>
      <c r="C55" s="201"/>
      <c r="D55" s="183">
        <v>180</v>
      </c>
      <c r="E55" s="183"/>
      <c r="F55" s="183"/>
      <c r="G55" s="183"/>
      <c r="H55" s="183"/>
      <c r="I55" s="183"/>
      <c r="J55" s="183"/>
      <c r="K55" s="183"/>
      <c r="L55" s="50"/>
      <c r="M55" s="51"/>
      <c r="N55" s="29"/>
      <c r="O55" s="51"/>
      <c r="P55" s="51"/>
      <c r="Q55" s="51"/>
      <c r="R55" s="51"/>
      <c r="S55" s="50"/>
      <c r="T55" s="51"/>
      <c r="U55" s="29"/>
      <c r="V55" s="51"/>
      <c r="W55" s="51"/>
      <c r="X55" s="51"/>
      <c r="Y55" s="51"/>
      <c r="Z55" s="50"/>
      <c r="AA55" s="51"/>
      <c r="AB55" s="29"/>
      <c r="AC55" s="51"/>
      <c r="AD55" s="51"/>
      <c r="AE55" s="51"/>
      <c r="AF55" s="51"/>
      <c r="AG55" s="50"/>
      <c r="AH55" s="51"/>
      <c r="AI55" s="29"/>
      <c r="AJ55" s="51"/>
      <c r="AK55" s="51"/>
      <c r="AL55" s="51"/>
      <c r="AM55" s="51"/>
      <c r="AN55" s="50"/>
      <c r="AO55" s="51"/>
      <c r="AP55" s="29"/>
      <c r="AQ55" s="51"/>
      <c r="AR55" s="51"/>
      <c r="AS55" s="51"/>
      <c r="AT55" s="51"/>
      <c r="AU55" s="50"/>
      <c r="AV55" s="51"/>
      <c r="AW55" s="29"/>
      <c r="AX55" s="51"/>
      <c r="AY55" s="51"/>
      <c r="AZ55" s="51"/>
      <c r="BA55" s="51"/>
    </row>
    <row r="56" spans="1:55" ht="42.75" customHeight="1">
      <c r="A56" s="15"/>
      <c r="B56" s="213" t="s">
        <v>262</v>
      </c>
      <c r="C56" s="214"/>
      <c r="D56" s="191" t="s">
        <v>254</v>
      </c>
      <c r="E56" s="196"/>
      <c r="F56" s="196"/>
      <c r="G56" s="196"/>
      <c r="H56" s="196"/>
      <c r="I56" s="196"/>
      <c r="J56" s="196"/>
      <c r="K56" s="192"/>
      <c r="L56" s="50"/>
      <c r="M56" s="51"/>
      <c r="N56" s="29"/>
      <c r="O56" s="51"/>
      <c r="P56" s="51"/>
      <c r="Q56" s="51"/>
      <c r="R56" s="51"/>
      <c r="S56" s="50"/>
      <c r="T56" s="51"/>
      <c r="U56" s="29"/>
      <c r="V56" s="51"/>
      <c r="W56" s="51"/>
      <c r="X56" s="51"/>
      <c r="Y56" s="51"/>
      <c r="Z56" s="50"/>
      <c r="AA56" s="51"/>
      <c r="AB56" s="29"/>
      <c r="AC56" s="51"/>
      <c r="AD56" s="51"/>
      <c r="AE56" s="51"/>
      <c r="AF56" s="51"/>
      <c r="AG56" s="50"/>
      <c r="AH56" s="51"/>
      <c r="AI56" s="29"/>
      <c r="AJ56" s="51"/>
      <c r="AK56" s="51"/>
      <c r="AL56" s="51"/>
      <c r="AM56" s="51"/>
      <c r="AN56" s="50"/>
      <c r="AO56" s="51"/>
      <c r="AP56" s="29"/>
      <c r="AQ56" s="51"/>
      <c r="AR56" s="51"/>
      <c r="AS56" s="51"/>
      <c r="AT56" s="51"/>
      <c r="AU56" s="50"/>
      <c r="AV56" s="51"/>
      <c r="AW56" s="29"/>
      <c r="AX56" s="51"/>
      <c r="AY56" s="51"/>
      <c r="AZ56" s="51"/>
      <c r="BA56" s="51"/>
    </row>
    <row r="57" spans="1:55" ht="42.75" customHeight="1">
      <c r="A57" s="15"/>
      <c r="B57" s="197" t="s">
        <v>206</v>
      </c>
      <c r="C57" s="198"/>
      <c r="D57" s="195">
        <v>212</v>
      </c>
      <c r="E57" s="195"/>
      <c r="F57" s="195"/>
      <c r="G57" s="195"/>
      <c r="H57" s="195"/>
      <c r="I57" s="195"/>
      <c r="J57" s="195"/>
      <c r="K57" s="195"/>
      <c r="L57" s="50"/>
      <c r="M57" s="51"/>
      <c r="N57" s="29"/>
      <c r="O57" s="51"/>
      <c r="P57" s="51"/>
      <c r="Q57" s="51"/>
      <c r="R57" s="51"/>
      <c r="S57" s="50"/>
      <c r="T57" s="51"/>
      <c r="U57" s="29"/>
      <c r="V57" s="51"/>
      <c r="W57" s="51"/>
      <c r="X57" s="51"/>
      <c r="Y57" s="51"/>
      <c r="Z57" s="50"/>
      <c r="AA57" s="51"/>
      <c r="AB57" s="29"/>
      <c r="AC57" s="51"/>
      <c r="AD57" s="51"/>
      <c r="AE57" s="51"/>
      <c r="AF57" s="51"/>
      <c r="AG57" s="50"/>
      <c r="AH57" s="51"/>
      <c r="AI57" s="29"/>
      <c r="AJ57" s="51"/>
      <c r="AK57" s="51"/>
      <c r="AL57" s="51"/>
      <c r="AM57" s="51"/>
      <c r="AN57" s="50"/>
      <c r="AO57" s="51"/>
      <c r="AP57" s="29"/>
      <c r="AQ57" s="51"/>
      <c r="AR57" s="51"/>
      <c r="AS57" s="51"/>
      <c r="AT57" s="51"/>
      <c r="AU57" s="50"/>
      <c r="AV57" s="51"/>
      <c r="AW57" s="29"/>
      <c r="AX57" s="51"/>
      <c r="AY57" s="51"/>
      <c r="AZ57" s="51"/>
      <c r="BA57" s="51"/>
    </row>
    <row r="58" spans="1:55" ht="45" customHeight="1">
      <c r="A58" s="15"/>
      <c r="B58" s="197" t="s">
        <v>252</v>
      </c>
      <c r="C58" s="198"/>
      <c r="D58" s="195" t="s">
        <v>253</v>
      </c>
      <c r="E58" s="195"/>
      <c r="F58" s="195"/>
      <c r="G58" s="195"/>
      <c r="H58" s="195"/>
      <c r="I58" s="195"/>
      <c r="J58" s="195"/>
      <c r="K58" s="19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5" ht="15.75" thickBot="1"/>
    <row r="60" spans="1:55" ht="18">
      <c r="B60" s="8"/>
      <c r="C60" s="219" t="s">
        <v>22</v>
      </c>
      <c r="D60" s="220"/>
      <c r="E60" s="221"/>
      <c r="F60" s="155"/>
      <c r="G60" s="18"/>
      <c r="H60" s="18"/>
      <c r="I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52"/>
      <c r="AO60" s="152"/>
      <c r="AP60" s="152"/>
      <c r="AQ60" s="152"/>
      <c r="AR60" s="152"/>
      <c r="AS60" s="152"/>
      <c r="AT60" s="152"/>
      <c r="AU60" s="152"/>
      <c r="AV60" s="1"/>
      <c r="AW60" s="1"/>
      <c r="AX60" s="1"/>
      <c r="AY60" s="1"/>
      <c r="AZ60" s="1"/>
      <c r="BA60" s="1"/>
    </row>
    <row r="61" spans="1:55" ht="24.75" customHeight="1" thickBot="1">
      <c r="B61" s="8"/>
      <c r="C61" s="222"/>
      <c r="D61" s="223"/>
      <c r="E61" s="224"/>
      <c r="F61" s="155"/>
      <c r="G61" s="18"/>
      <c r="H61" s="18"/>
      <c r="I61" s="18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5" ht="24.75" customHeight="1">
      <c r="B62" s="8"/>
      <c r="C62" s="158"/>
      <c r="D62" s="156"/>
      <c r="E62" s="156"/>
      <c r="F62" s="18"/>
      <c r="G62" s="18"/>
      <c r="H62" s="18"/>
      <c r="I62" s="18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5" ht="33.6" customHeight="1">
      <c r="B63" s="24"/>
      <c r="C63" s="225" t="s">
        <v>202</v>
      </c>
      <c r="D63" s="225"/>
      <c r="E63" s="225"/>
      <c r="F63" s="18"/>
      <c r="G63" s="18"/>
      <c r="H63" s="18"/>
      <c r="I63" s="18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5" ht="37.15" customHeight="1">
      <c r="B64" s="32" t="s">
        <v>19</v>
      </c>
      <c r="C64" s="210" t="s">
        <v>23</v>
      </c>
      <c r="D64" s="211"/>
      <c r="E64" s="212"/>
      <c r="F64" s="18"/>
      <c r="G64" s="18"/>
      <c r="H64" s="18"/>
      <c r="I64" s="18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50.45" customHeight="1">
      <c r="B65" s="32" t="s">
        <v>130</v>
      </c>
      <c r="C65" s="207" t="s">
        <v>24</v>
      </c>
      <c r="D65" s="208"/>
      <c r="E65" s="209"/>
      <c r="F65" s="18"/>
      <c r="G65" s="18"/>
      <c r="H65" s="18"/>
      <c r="I65" s="18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28.9" customHeight="1">
      <c r="B66" s="32" t="s">
        <v>129</v>
      </c>
      <c r="C66" s="210" t="s">
        <v>131</v>
      </c>
      <c r="D66" s="211"/>
      <c r="E66" s="212"/>
      <c r="F66" s="18"/>
      <c r="G66" s="18"/>
      <c r="H66" s="18"/>
      <c r="I66" s="179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30.6" customHeight="1">
      <c r="B67" s="157" t="s">
        <v>20</v>
      </c>
      <c r="C67" s="210" t="s">
        <v>25</v>
      </c>
      <c r="D67" s="211"/>
      <c r="E67" s="212"/>
      <c r="F67" s="18"/>
      <c r="G67" s="18"/>
      <c r="H67" s="178"/>
      <c r="I67" s="180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43.9" customHeight="1">
      <c r="B68" s="15"/>
      <c r="C68" s="210" t="s">
        <v>27</v>
      </c>
      <c r="D68" s="211"/>
      <c r="E68" s="212"/>
      <c r="F68" s="18"/>
      <c r="G68" s="18"/>
      <c r="H68" s="178"/>
      <c r="I68" s="179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84.6" customHeight="1">
      <c r="A69" s="47"/>
      <c r="B69" s="51" t="s">
        <v>203</v>
      </c>
      <c r="C69" s="207" t="s">
        <v>260</v>
      </c>
      <c r="D69" s="208"/>
      <c r="E69" s="209"/>
      <c r="F69" s="18"/>
      <c r="G69" s="18"/>
      <c r="H69" s="178"/>
      <c r="I69" s="179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67.150000000000006" customHeight="1">
      <c r="B70" s="51" t="s">
        <v>239</v>
      </c>
      <c r="C70" s="207" t="s">
        <v>250</v>
      </c>
      <c r="D70" s="208"/>
      <c r="E70" s="209"/>
      <c r="I70" s="17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61.15" customHeight="1">
      <c r="B71" s="51" t="s">
        <v>263</v>
      </c>
      <c r="C71" s="207" t="s">
        <v>251</v>
      </c>
      <c r="D71" s="208"/>
      <c r="E71" s="209"/>
    </row>
    <row r="73" spans="1:53" s="154" customFormat="1" ht="18.75">
      <c r="A73" s="132"/>
      <c r="B73" s="159" t="s">
        <v>207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7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</row>
    <row r="74" spans="1:53" s="154" customFormat="1" ht="18.75">
      <c r="A74" s="132"/>
      <c r="B74" s="226" t="s">
        <v>204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17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</row>
    <row r="75" spans="1:53" s="154" customFormat="1" ht="18.75">
      <c r="A75" s="132"/>
      <c r="B75" s="227" t="s">
        <v>217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</row>
    <row r="76" spans="1:53" s="154" customFormat="1" ht="18.75">
      <c r="A76" s="132"/>
      <c r="B76" s="226" t="s">
        <v>218</v>
      </c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17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</row>
    <row r="77" spans="1:53">
      <c r="B77" s="228" t="s">
        <v>259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</row>
  </sheetData>
  <mergeCells count="86">
    <mergeCell ref="B74:M74"/>
    <mergeCell ref="B75:N75"/>
    <mergeCell ref="B76:M76"/>
    <mergeCell ref="B77:N77"/>
    <mergeCell ref="C70:E70"/>
    <mergeCell ref="C71:E71"/>
    <mergeCell ref="A43:B44"/>
    <mergeCell ref="C60:E61"/>
    <mergeCell ref="C63:E63"/>
    <mergeCell ref="C66:E66"/>
    <mergeCell ref="C67:E67"/>
    <mergeCell ref="A46:B46"/>
    <mergeCell ref="B58:C58"/>
    <mergeCell ref="D58:K58"/>
    <mergeCell ref="D56:K56"/>
    <mergeCell ref="C69:E69"/>
    <mergeCell ref="Z53:AB53"/>
    <mergeCell ref="C64:E64"/>
    <mergeCell ref="C65:E65"/>
    <mergeCell ref="B56:C56"/>
    <mergeCell ref="O51:O53"/>
    <mergeCell ref="L52:N52"/>
    <mergeCell ref="P51:P53"/>
    <mergeCell ref="K51:K52"/>
    <mergeCell ref="L53:N53"/>
    <mergeCell ref="C68:E68"/>
    <mergeCell ref="BA51:BA53"/>
    <mergeCell ref="AD51:AD53"/>
    <mergeCell ref="AU52:AW52"/>
    <mergeCell ref="AU53:AW53"/>
    <mergeCell ref="AT51:AT53"/>
    <mergeCell ref="AX51:AX53"/>
    <mergeCell ref="AY51:AY53"/>
    <mergeCell ref="AM51:AM53"/>
    <mergeCell ref="AR51:AR53"/>
    <mergeCell ref="AG53:AI53"/>
    <mergeCell ref="S53:U53"/>
    <mergeCell ref="AZ51:AZ53"/>
    <mergeCell ref="BC51:BC53"/>
    <mergeCell ref="AJ51:AJ53"/>
    <mergeCell ref="Z9:AF9"/>
    <mergeCell ref="C9:C10"/>
    <mergeCell ref="D9:K9"/>
    <mergeCell ref="L9:R9"/>
    <mergeCell ref="S9:Y9"/>
    <mergeCell ref="G51:G52"/>
    <mergeCell ref="H51:H52"/>
    <mergeCell ref="I51:I52"/>
    <mergeCell ref="Q51:Q53"/>
    <mergeCell ref="R51:R53"/>
    <mergeCell ref="AF51:AF53"/>
    <mergeCell ref="BB51:BB53"/>
    <mergeCell ref="AG52:AI52"/>
    <mergeCell ref="AK51:AK53"/>
    <mergeCell ref="B57:C57"/>
    <mergeCell ref="D57:K57"/>
    <mergeCell ref="AE51:AE53"/>
    <mergeCell ref="J51:J52"/>
    <mergeCell ref="Z52:AB52"/>
    <mergeCell ref="B53:K53"/>
    <mergeCell ref="B54:K54"/>
    <mergeCell ref="B55:C55"/>
    <mergeCell ref="D55:K55"/>
    <mergeCell ref="W51:W53"/>
    <mergeCell ref="AC51:AC53"/>
    <mergeCell ref="Y51:Y53"/>
    <mergeCell ref="X51:X53"/>
    <mergeCell ref="S52:U52"/>
    <mergeCell ref="B51:C52"/>
    <mergeCell ref="V51:V53"/>
    <mergeCell ref="AU9:BA9"/>
    <mergeCell ref="AS51:AS53"/>
    <mergeCell ref="A9:A10"/>
    <mergeCell ref="A11:B11"/>
    <mergeCell ref="A18:B18"/>
    <mergeCell ref="A28:B28"/>
    <mergeCell ref="A32:B32"/>
    <mergeCell ref="B9:B10"/>
    <mergeCell ref="AN9:AT9"/>
    <mergeCell ref="AQ51:AQ53"/>
    <mergeCell ref="AN52:AP52"/>
    <mergeCell ref="AN53:AP53"/>
    <mergeCell ref="D52:F52"/>
    <mergeCell ref="AG9:AM9"/>
    <mergeCell ref="A48:B48"/>
    <mergeCell ref="AL51:AL53"/>
  </mergeCells>
  <printOptions horizontalCentered="1"/>
  <pageMargins left="0.42" right="0.35" top="0.23622047244094491" bottom="0.27559055118110237" header="0" footer="0.27559055118110237"/>
  <pageSetup paperSize="9" scale="2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7"/>
  <sheetViews>
    <sheetView zoomScale="70" zoomScaleNormal="70" workbookViewId="0">
      <selection activeCell="C2" sqref="C2"/>
    </sheetView>
  </sheetViews>
  <sheetFormatPr defaultColWidth="8.7109375" defaultRowHeight="15"/>
  <cols>
    <col min="1" max="1" width="8.7109375" style="54"/>
    <col min="2" max="2" width="18.42578125" style="54" customWidth="1"/>
    <col min="3" max="3" width="48.7109375" style="138" customWidth="1"/>
    <col min="4" max="4" width="5.7109375" style="53" customWidth="1"/>
    <col min="5" max="6" width="6.42578125" style="53" customWidth="1"/>
    <col min="7" max="7" width="6.140625" style="53" customWidth="1"/>
    <col min="8" max="8" width="7.28515625" style="53" customWidth="1"/>
    <col min="9" max="9" width="8.140625" style="53" customWidth="1"/>
    <col min="10" max="10" width="8" style="53" customWidth="1"/>
    <col min="11" max="11" width="7.140625" style="53" customWidth="1"/>
    <col min="12" max="13" width="5.7109375" style="53" customWidth="1"/>
    <col min="14" max="14" width="5.42578125" style="53" customWidth="1"/>
    <col min="15" max="15" width="7.42578125" style="53" customWidth="1"/>
    <col min="16" max="17" width="8.140625" style="53" customWidth="1"/>
    <col min="18" max="18" width="7.42578125" style="53" customWidth="1"/>
    <col min="19" max="19" width="6.7109375" style="53" customWidth="1"/>
    <col min="20" max="20" width="6.42578125" style="53" customWidth="1"/>
    <col min="21" max="22" width="6.7109375" style="53" customWidth="1"/>
    <col min="23" max="24" width="7.7109375" style="53" customWidth="1"/>
    <col min="25" max="25" width="7.28515625" style="53" customWidth="1"/>
    <col min="26" max="26" width="6.140625" style="53" customWidth="1"/>
    <col min="27" max="27" width="6.42578125" style="53" customWidth="1"/>
    <col min="28" max="28" width="6.7109375" style="53" customWidth="1"/>
    <col min="29" max="29" width="7.7109375" style="53" customWidth="1"/>
    <col min="30" max="30" width="7.42578125" style="53" customWidth="1"/>
    <col min="31" max="31" width="7.28515625" style="53" customWidth="1"/>
    <col min="32" max="32" width="8" style="53" customWidth="1"/>
    <col min="33" max="34" width="6.7109375" style="53" customWidth="1"/>
    <col min="35" max="35" width="6.140625" style="53" customWidth="1"/>
    <col min="36" max="36" width="8" style="53" customWidth="1"/>
    <col min="37" max="37" width="7.7109375" style="53" customWidth="1"/>
    <col min="38" max="38" width="8.140625" style="53" customWidth="1"/>
    <col min="39" max="39" width="8.42578125" style="53" customWidth="1"/>
    <col min="40" max="16384" width="8.7109375" style="54"/>
  </cols>
  <sheetData>
    <row r="2" spans="1:40" ht="15.75">
      <c r="B2" s="52"/>
      <c r="C2" s="148" t="s">
        <v>256</v>
      </c>
    </row>
    <row r="3" spans="1:40" ht="15.75">
      <c r="C3" s="148" t="s">
        <v>30</v>
      </c>
    </row>
    <row r="4" spans="1:40" ht="15.75">
      <c r="C4" s="148" t="s">
        <v>214</v>
      </c>
    </row>
    <row r="5" spans="1:40" ht="15.75">
      <c r="C5" s="148" t="s">
        <v>42</v>
      </c>
    </row>
    <row r="6" spans="1:40" ht="15.75">
      <c r="B6" s="55"/>
      <c r="C6" s="160" t="s">
        <v>78</v>
      </c>
    </row>
    <row r="7" spans="1:40" ht="15.75">
      <c r="C7" s="148" t="s">
        <v>209</v>
      </c>
    </row>
    <row r="8" spans="1:40" ht="15.75">
      <c r="B8" s="56"/>
      <c r="C8" s="161" t="s">
        <v>235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40">
      <c r="B9" s="56"/>
      <c r="C9" s="13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40" ht="15.75" thickBot="1">
      <c r="B10" s="56"/>
      <c r="C10" s="13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40" ht="36.75" customHeight="1" thickBot="1">
      <c r="A11" s="229" t="s">
        <v>125</v>
      </c>
      <c r="B11" s="233" t="s">
        <v>12</v>
      </c>
      <c r="C11" s="238" t="s">
        <v>223</v>
      </c>
      <c r="D11" s="236" t="s">
        <v>41</v>
      </c>
      <c r="E11" s="236"/>
      <c r="F11" s="236"/>
      <c r="G11" s="236"/>
      <c r="H11" s="236"/>
      <c r="I11" s="236"/>
      <c r="J11" s="236"/>
      <c r="K11" s="236"/>
      <c r="L11" s="235" t="s">
        <v>40</v>
      </c>
      <c r="M11" s="236"/>
      <c r="N11" s="236"/>
      <c r="O11" s="236"/>
      <c r="P11" s="236"/>
      <c r="Q11" s="236"/>
      <c r="R11" s="240"/>
      <c r="S11" s="235" t="s">
        <v>39</v>
      </c>
      <c r="T11" s="236"/>
      <c r="U11" s="236"/>
      <c r="V11" s="236"/>
      <c r="W11" s="236"/>
      <c r="X11" s="236"/>
      <c r="Y11" s="240"/>
      <c r="Z11" s="235" t="s">
        <v>95</v>
      </c>
      <c r="AA11" s="236"/>
      <c r="AB11" s="236"/>
      <c r="AC11" s="236"/>
      <c r="AD11" s="236"/>
      <c r="AE11" s="236"/>
      <c r="AF11" s="240"/>
      <c r="AG11" s="235" t="s">
        <v>96</v>
      </c>
      <c r="AH11" s="236"/>
      <c r="AI11" s="236"/>
      <c r="AJ11" s="236"/>
      <c r="AK11" s="236"/>
      <c r="AL11" s="236"/>
      <c r="AM11" s="237"/>
      <c r="AN11" s="58"/>
    </row>
    <row r="12" spans="1:40" ht="45" customHeight="1" thickBot="1">
      <c r="A12" s="230"/>
      <c r="B12" s="234"/>
      <c r="C12" s="239"/>
      <c r="D12" s="129" t="s">
        <v>2</v>
      </c>
      <c r="E12" s="59" t="s">
        <v>26</v>
      </c>
      <c r="F12" s="59" t="s">
        <v>3</v>
      </c>
      <c r="G12" s="60" t="s">
        <v>38</v>
      </c>
      <c r="H12" s="61" t="s">
        <v>13</v>
      </c>
      <c r="I12" s="61" t="s">
        <v>19</v>
      </c>
      <c r="J12" s="62" t="s">
        <v>130</v>
      </c>
      <c r="K12" s="63" t="s">
        <v>129</v>
      </c>
      <c r="L12" s="129" t="s">
        <v>2</v>
      </c>
      <c r="M12" s="59" t="s">
        <v>26</v>
      </c>
      <c r="N12" s="59" t="s">
        <v>3</v>
      </c>
      <c r="O12" s="64" t="s">
        <v>13</v>
      </c>
      <c r="P12" s="61" t="s">
        <v>19</v>
      </c>
      <c r="Q12" s="62" t="s">
        <v>130</v>
      </c>
      <c r="R12" s="63" t="s">
        <v>129</v>
      </c>
      <c r="S12" s="59" t="s">
        <v>2</v>
      </c>
      <c r="T12" s="131" t="s">
        <v>26</v>
      </c>
      <c r="U12" s="60" t="s">
        <v>3</v>
      </c>
      <c r="V12" s="64" t="s">
        <v>13</v>
      </c>
      <c r="W12" s="61" t="s">
        <v>19</v>
      </c>
      <c r="X12" s="62" t="s">
        <v>130</v>
      </c>
      <c r="Y12" s="63" t="s">
        <v>129</v>
      </c>
      <c r="Z12" s="59" t="s">
        <v>2</v>
      </c>
      <c r="AA12" s="59" t="s">
        <v>26</v>
      </c>
      <c r="AB12" s="130" t="s">
        <v>3</v>
      </c>
      <c r="AC12" s="64" t="s">
        <v>13</v>
      </c>
      <c r="AD12" s="61" t="s">
        <v>19</v>
      </c>
      <c r="AE12" s="62" t="s">
        <v>130</v>
      </c>
      <c r="AF12" s="63" t="s">
        <v>129</v>
      </c>
      <c r="AG12" s="129" t="s">
        <v>2</v>
      </c>
      <c r="AH12" s="65" t="s">
        <v>26</v>
      </c>
      <c r="AI12" s="59" t="s">
        <v>3</v>
      </c>
      <c r="AJ12" s="66" t="s">
        <v>13</v>
      </c>
      <c r="AK12" s="61" t="s">
        <v>19</v>
      </c>
      <c r="AL12" s="62" t="s">
        <v>130</v>
      </c>
      <c r="AM12" s="63" t="s">
        <v>129</v>
      </c>
      <c r="AN12" s="67"/>
    </row>
    <row r="13" spans="1:40" ht="40.9" customHeight="1" thickBot="1">
      <c r="A13" s="142" t="s">
        <v>170</v>
      </c>
      <c r="B13" s="71" t="s">
        <v>132</v>
      </c>
      <c r="C13" s="143" t="s">
        <v>83</v>
      </c>
      <c r="D13" s="68"/>
      <c r="E13" s="68">
        <v>10</v>
      </c>
      <c r="F13" s="68">
        <v>10</v>
      </c>
      <c r="G13" s="69">
        <v>20</v>
      </c>
      <c r="H13" s="69">
        <v>3</v>
      </c>
      <c r="I13" s="69">
        <v>3</v>
      </c>
      <c r="J13" s="69">
        <v>0</v>
      </c>
      <c r="K13" s="69">
        <v>3</v>
      </c>
      <c r="L13" s="70"/>
      <c r="M13" s="104"/>
      <c r="N13" s="71"/>
      <c r="O13" s="69"/>
      <c r="P13" s="69"/>
      <c r="Q13" s="69"/>
      <c r="R13" s="69"/>
      <c r="S13" s="72"/>
      <c r="T13" s="71">
        <v>10</v>
      </c>
      <c r="U13" s="70">
        <v>10</v>
      </c>
      <c r="V13" s="69">
        <v>3</v>
      </c>
      <c r="W13" s="69">
        <v>3</v>
      </c>
      <c r="X13" s="69">
        <v>0</v>
      </c>
      <c r="Y13" s="69">
        <v>3</v>
      </c>
      <c r="Z13" s="71"/>
      <c r="AA13" s="71"/>
      <c r="AB13" s="71"/>
      <c r="AC13" s="69"/>
      <c r="AD13" s="69"/>
      <c r="AE13" s="69"/>
      <c r="AF13" s="73"/>
      <c r="AG13" s="71"/>
      <c r="AH13" s="70"/>
      <c r="AI13" s="71"/>
      <c r="AJ13" s="69"/>
      <c r="AK13" s="69"/>
      <c r="AL13" s="69"/>
      <c r="AM13" s="73"/>
      <c r="AN13" s="58"/>
    </row>
    <row r="14" spans="1:40" ht="31.9" customHeight="1" thickBot="1">
      <c r="A14" s="79" t="s">
        <v>171</v>
      </c>
      <c r="B14" s="76" t="s">
        <v>133</v>
      </c>
      <c r="C14" s="144" t="s">
        <v>84</v>
      </c>
      <c r="D14" s="74"/>
      <c r="E14" s="74">
        <v>15</v>
      </c>
      <c r="F14" s="74">
        <v>15</v>
      </c>
      <c r="G14" s="75">
        <v>30</v>
      </c>
      <c r="H14" s="75">
        <v>5</v>
      </c>
      <c r="I14" s="75">
        <v>5</v>
      </c>
      <c r="J14" s="75">
        <v>0</v>
      </c>
      <c r="K14" s="75">
        <v>5</v>
      </c>
      <c r="L14" s="102"/>
      <c r="M14" s="64">
        <v>15</v>
      </c>
      <c r="N14" s="103">
        <v>15</v>
      </c>
      <c r="O14" s="75">
        <v>5</v>
      </c>
      <c r="P14" s="75">
        <v>5</v>
      </c>
      <c r="Q14" s="75">
        <v>0</v>
      </c>
      <c r="R14" s="75">
        <v>5</v>
      </c>
      <c r="S14" s="77"/>
      <c r="T14" s="76"/>
      <c r="U14" s="76"/>
      <c r="V14" s="75"/>
      <c r="W14" s="75"/>
      <c r="X14" s="75"/>
      <c r="Y14" s="78"/>
      <c r="Z14" s="76"/>
      <c r="AA14" s="76"/>
      <c r="AB14" s="76"/>
      <c r="AC14" s="75"/>
      <c r="AD14" s="75"/>
      <c r="AE14" s="75"/>
      <c r="AF14" s="78"/>
      <c r="AG14" s="76"/>
      <c r="AH14" s="76"/>
      <c r="AI14" s="76"/>
      <c r="AJ14" s="75"/>
      <c r="AK14" s="75"/>
      <c r="AL14" s="75"/>
      <c r="AM14" s="78"/>
    </row>
    <row r="15" spans="1:40" ht="32.65" customHeight="1" thickBot="1">
      <c r="A15" s="79" t="s">
        <v>172</v>
      </c>
      <c r="B15" s="76" t="s">
        <v>134</v>
      </c>
      <c r="C15" s="144" t="s">
        <v>85</v>
      </c>
      <c r="D15" s="74"/>
      <c r="E15" s="74">
        <v>15</v>
      </c>
      <c r="F15" s="74"/>
      <c r="G15" s="75">
        <v>15</v>
      </c>
      <c r="H15" s="75">
        <v>3</v>
      </c>
      <c r="I15" s="75">
        <v>3</v>
      </c>
      <c r="J15" s="75">
        <v>0</v>
      </c>
      <c r="K15" s="75">
        <v>3</v>
      </c>
      <c r="L15" s="76"/>
      <c r="M15" s="71"/>
      <c r="N15" s="76"/>
      <c r="O15" s="75"/>
      <c r="P15" s="75"/>
      <c r="Q15" s="75"/>
      <c r="R15" s="75"/>
      <c r="S15" s="77"/>
      <c r="T15" s="105"/>
      <c r="U15" s="76"/>
      <c r="V15" s="75"/>
      <c r="W15" s="75"/>
      <c r="X15" s="75"/>
      <c r="Y15" s="78"/>
      <c r="Z15" s="76"/>
      <c r="AA15" s="76">
        <v>15</v>
      </c>
      <c r="AB15" s="76"/>
      <c r="AC15" s="75">
        <v>3</v>
      </c>
      <c r="AD15" s="75">
        <v>3</v>
      </c>
      <c r="AE15" s="75">
        <v>0</v>
      </c>
      <c r="AF15" s="75">
        <v>3</v>
      </c>
      <c r="AG15" s="76"/>
      <c r="AH15" s="76"/>
      <c r="AI15" s="76"/>
      <c r="AJ15" s="75"/>
      <c r="AK15" s="75"/>
      <c r="AL15" s="75"/>
      <c r="AM15" s="78"/>
    </row>
    <row r="16" spans="1:40" ht="33" customHeight="1" thickBot="1">
      <c r="A16" s="79" t="s">
        <v>173</v>
      </c>
      <c r="B16" s="76" t="s">
        <v>135</v>
      </c>
      <c r="C16" s="144" t="s">
        <v>86</v>
      </c>
      <c r="D16" s="74"/>
      <c r="E16" s="74">
        <v>15</v>
      </c>
      <c r="F16" s="74">
        <v>15</v>
      </c>
      <c r="G16" s="75">
        <v>30</v>
      </c>
      <c r="H16" s="75">
        <v>5</v>
      </c>
      <c r="I16" s="75">
        <v>5</v>
      </c>
      <c r="J16" s="75">
        <v>0</v>
      </c>
      <c r="K16" s="75">
        <v>5</v>
      </c>
      <c r="L16" s="76"/>
      <c r="M16" s="76"/>
      <c r="N16" s="76"/>
      <c r="O16" s="75"/>
      <c r="P16" s="75"/>
      <c r="Q16" s="75"/>
      <c r="R16" s="78"/>
      <c r="S16" s="102"/>
      <c r="T16" s="64">
        <v>15</v>
      </c>
      <c r="U16" s="103">
        <v>15</v>
      </c>
      <c r="V16" s="75">
        <v>5</v>
      </c>
      <c r="W16" s="75">
        <v>5</v>
      </c>
      <c r="X16" s="75">
        <v>0</v>
      </c>
      <c r="Y16" s="75">
        <v>5</v>
      </c>
      <c r="Z16" s="76"/>
      <c r="AA16" s="105"/>
      <c r="AB16" s="76"/>
      <c r="AC16" s="75"/>
      <c r="AD16" s="75"/>
      <c r="AE16" s="75"/>
      <c r="AF16" s="78"/>
      <c r="AG16" s="76"/>
      <c r="AH16" s="76"/>
      <c r="AI16" s="76"/>
      <c r="AJ16" s="75"/>
      <c r="AK16" s="75"/>
      <c r="AL16" s="75"/>
      <c r="AM16" s="78"/>
    </row>
    <row r="17" spans="1:39" ht="37.9" customHeight="1" thickBot="1">
      <c r="A17" s="79" t="s">
        <v>174</v>
      </c>
      <c r="B17" s="76" t="s">
        <v>136</v>
      </c>
      <c r="C17" s="144" t="s">
        <v>87</v>
      </c>
      <c r="D17" s="74"/>
      <c r="E17" s="74">
        <v>15</v>
      </c>
      <c r="F17" s="74">
        <v>15</v>
      </c>
      <c r="G17" s="75">
        <v>30</v>
      </c>
      <c r="H17" s="75">
        <v>5</v>
      </c>
      <c r="I17" s="75">
        <v>5</v>
      </c>
      <c r="J17" s="75">
        <v>0</v>
      </c>
      <c r="K17" s="75">
        <v>5</v>
      </c>
      <c r="L17" s="76"/>
      <c r="M17" s="76"/>
      <c r="N17" s="76"/>
      <c r="O17" s="75"/>
      <c r="P17" s="75"/>
      <c r="Q17" s="75"/>
      <c r="R17" s="78"/>
      <c r="S17" s="76"/>
      <c r="T17" s="71"/>
      <c r="U17" s="76"/>
      <c r="V17" s="75"/>
      <c r="W17" s="75"/>
      <c r="X17" s="75"/>
      <c r="Y17" s="75"/>
      <c r="Z17" s="102"/>
      <c r="AA17" s="64">
        <v>15</v>
      </c>
      <c r="AB17" s="103">
        <v>15</v>
      </c>
      <c r="AC17" s="75">
        <v>5</v>
      </c>
      <c r="AD17" s="75">
        <v>5</v>
      </c>
      <c r="AE17" s="75">
        <v>0</v>
      </c>
      <c r="AF17" s="75">
        <v>5</v>
      </c>
      <c r="AG17" s="76"/>
      <c r="AH17" s="76"/>
      <c r="AI17" s="76"/>
      <c r="AJ17" s="75"/>
      <c r="AK17" s="75"/>
      <c r="AL17" s="75"/>
      <c r="AM17" s="78"/>
    </row>
    <row r="18" spans="1:39" ht="36" customHeight="1" thickBot="1">
      <c r="A18" s="79" t="s">
        <v>175</v>
      </c>
      <c r="B18" s="76" t="s">
        <v>137</v>
      </c>
      <c r="C18" s="145" t="s">
        <v>88</v>
      </c>
      <c r="D18" s="74"/>
      <c r="E18" s="74">
        <v>15</v>
      </c>
      <c r="F18" s="74">
        <v>15</v>
      </c>
      <c r="G18" s="75">
        <v>30</v>
      </c>
      <c r="H18" s="75">
        <v>5</v>
      </c>
      <c r="I18" s="75">
        <v>5</v>
      </c>
      <c r="J18" s="75">
        <v>0</v>
      </c>
      <c r="K18" s="75">
        <v>5</v>
      </c>
      <c r="L18" s="76"/>
      <c r="M18" s="76">
        <v>15</v>
      </c>
      <c r="N18" s="76">
        <v>15</v>
      </c>
      <c r="O18" s="75">
        <v>5</v>
      </c>
      <c r="P18" s="75">
        <v>5</v>
      </c>
      <c r="Q18" s="75">
        <v>0</v>
      </c>
      <c r="R18" s="75">
        <v>5</v>
      </c>
      <c r="S18" s="76"/>
      <c r="T18" s="76"/>
      <c r="U18" s="76"/>
      <c r="V18" s="75"/>
      <c r="W18" s="75"/>
      <c r="X18" s="75"/>
      <c r="Y18" s="78"/>
      <c r="Z18" s="76"/>
      <c r="AA18" s="104"/>
      <c r="AB18" s="76"/>
      <c r="AC18" s="75"/>
      <c r="AD18" s="75"/>
      <c r="AE18" s="75"/>
      <c r="AF18" s="75"/>
      <c r="AG18" s="76"/>
      <c r="AH18" s="76"/>
      <c r="AI18" s="76"/>
      <c r="AJ18" s="75"/>
      <c r="AK18" s="75"/>
      <c r="AL18" s="75"/>
      <c r="AM18" s="78"/>
    </row>
    <row r="19" spans="1:39" ht="32.65" customHeight="1" thickBot="1">
      <c r="A19" s="79" t="s">
        <v>176</v>
      </c>
      <c r="B19" s="76" t="s">
        <v>138</v>
      </c>
      <c r="C19" s="145" t="s">
        <v>89</v>
      </c>
      <c r="D19" s="74"/>
      <c r="E19" s="74">
        <v>15</v>
      </c>
      <c r="F19" s="76">
        <v>15</v>
      </c>
      <c r="G19" s="75">
        <v>30</v>
      </c>
      <c r="H19" s="75">
        <v>5</v>
      </c>
      <c r="I19" s="75">
        <v>5</v>
      </c>
      <c r="J19" s="75">
        <v>0</v>
      </c>
      <c r="K19" s="75">
        <v>5</v>
      </c>
      <c r="L19" s="76"/>
      <c r="M19" s="76"/>
      <c r="N19" s="76"/>
      <c r="O19" s="75"/>
      <c r="P19" s="75"/>
      <c r="Q19" s="75"/>
      <c r="R19" s="78"/>
      <c r="S19" s="76"/>
      <c r="T19" s="76"/>
      <c r="U19" s="76"/>
      <c r="V19" s="75"/>
      <c r="W19" s="75"/>
      <c r="X19" s="75"/>
      <c r="Y19" s="78"/>
      <c r="Z19" s="102"/>
      <c r="AA19" s="64">
        <v>15</v>
      </c>
      <c r="AB19" s="106">
        <v>15</v>
      </c>
      <c r="AC19" s="75">
        <v>5</v>
      </c>
      <c r="AD19" s="75">
        <v>5</v>
      </c>
      <c r="AE19" s="75">
        <v>0</v>
      </c>
      <c r="AF19" s="75">
        <v>5</v>
      </c>
      <c r="AG19" s="76"/>
      <c r="AH19" s="76"/>
      <c r="AI19" s="76"/>
      <c r="AJ19" s="75"/>
      <c r="AK19" s="75"/>
      <c r="AL19" s="75"/>
      <c r="AM19" s="78"/>
    </row>
    <row r="20" spans="1:39" ht="44.65" customHeight="1" thickBot="1">
      <c r="A20" s="79" t="s">
        <v>177</v>
      </c>
      <c r="B20" s="76" t="s">
        <v>139</v>
      </c>
      <c r="C20" s="144" t="s">
        <v>97</v>
      </c>
      <c r="D20" s="79"/>
      <c r="E20" s="79">
        <v>10</v>
      </c>
      <c r="F20" s="79">
        <v>10</v>
      </c>
      <c r="G20" s="75">
        <v>20</v>
      </c>
      <c r="H20" s="75">
        <v>2</v>
      </c>
      <c r="I20" s="75">
        <v>2</v>
      </c>
      <c r="J20" s="75">
        <v>0</v>
      </c>
      <c r="K20" s="75">
        <v>2</v>
      </c>
      <c r="L20" s="80"/>
      <c r="M20" s="80"/>
      <c r="N20" s="80"/>
      <c r="O20" s="75"/>
      <c r="P20" s="75"/>
      <c r="Q20" s="75"/>
      <c r="R20" s="75"/>
      <c r="S20" s="80"/>
      <c r="T20" s="80">
        <v>10</v>
      </c>
      <c r="U20" s="80">
        <v>10</v>
      </c>
      <c r="V20" s="75">
        <v>2</v>
      </c>
      <c r="W20" s="75">
        <v>2</v>
      </c>
      <c r="X20" s="75">
        <v>0</v>
      </c>
      <c r="Y20" s="75">
        <v>2</v>
      </c>
      <c r="Z20" s="80"/>
      <c r="AA20" s="86"/>
      <c r="AB20" s="80"/>
      <c r="AC20" s="75"/>
      <c r="AD20" s="75"/>
      <c r="AE20" s="75"/>
      <c r="AF20" s="78"/>
      <c r="AG20" s="80"/>
      <c r="AH20" s="84"/>
      <c r="AI20" s="80"/>
      <c r="AJ20" s="75"/>
      <c r="AK20" s="75"/>
      <c r="AL20" s="75"/>
      <c r="AM20" s="78"/>
    </row>
    <row r="21" spans="1:39" ht="30" customHeight="1" thickBot="1">
      <c r="A21" s="79" t="s">
        <v>178</v>
      </c>
      <c r="B21" s="76" t="s">
        <v>140</v>
      </c>
      <c r="C21" s="144" t="s">
        <v>90</v>
      </c>
      <c r="D21" s="79"/>
      <c r="E21" s="79">
        <v>15</v>
      </c>
      <c r="F21" s="79">
        <v>15</v>
      </c>
      <c r="G21" s="75">
        <v>30</v>
      </c>
      <c r="H21" s="75">
        <v>5</v>
      </c>
      <c r="I21" s="75">
        <v>5</v>
      </c>
      <c r="J21" s="75">
        <v>0</v>
      </c>
      <c r="K21" s="75">
        <v>5</v>
      </c>
      <c r="L21" s="80"/>
      <c r="M21" s="80"/>
      <c r="N21" s="80"/>
      <c r="O21" s="75"/>
      <c r="P21" s="75"/>
      <c r="Q21" s="75"/>
      <c r="R21" s="75"/>
      <c r="S21" s="80"/>
      <c r="T21" s="80"/>
      <c r="U21" s="80"/>
      <c r="V21" s="75"/>
      <c r="W21" s="75"/>
      <c r="X21" s="75"/>
      <c r="Y21" s="78"/>
      <c r="Z21" s="80"/>
      <c r="AA21" s="80"/>
      <c r="AB21" s="80"/>
      <c r="AC21" s="75"/>
      <c r="AD21" s="75"/>
      <c r="AE21" s="75"/>
      <c r="AF21" s="78"/>
      <c r="AG21" s="83"/>
      <c r="AH21" s="59">
        <v>15</v>
      </c>
      <c r="AI21" s="81">
        <v>15</v>
      </c>
      <c r="AJ21" s="75">
        <v>5</v>
      </c>
      <c r="AK21" s="75">
        <v>5</v>
      </c>
      <c r="AL21" s="75">
        <v>0</v>
      </c>
      <c r="AM21" s="75">
        <v>5</v>
      </c>
    </row>
    <row r="22" spans="1:39" ht="30.4" customHeight="1">
      <c r="A22" s="79" t="s">
        <v>179</v>
      </c>
      <c r="B22" s="76" t="s">
        <v>141</v>
      </c>
      <c r="C22" s="144" t="s">
        <v>91</v>
      </c>
      <c r="D22" s="79"/>
      <c r="E22" s="79">
        <v>15</v>
      </c>
      <c r="F22" s="79">
        <v>10</v>
      </c>
      <c r="G22" s="75">
        <v>25</v>
      </c>
      <c r="H22" s="75">
        <v>2</v>
      </c>
      <c r="I22" s="75">
        <v>2</v>
      </c>
      <c r="J22" s="75">
        <v>0</v>
      </c>
      <c r="K22" s="75">
        <v>2</v>
      </c>
      <c r="L22" s="80"/>
      <c r="M22" s="80"/>
      <c r="N22" s="80"/>
      <c r="O22" s="75"/>
      <c r="P22" s="75"/>
      <c r="Q22" s="75"/>
      <c r="R22" s="75"/>
      <c r="S22" s="80"/>
      <c r="T22" s="81"/>
      <c r="U22" s="80"/>
      <c r="V22" s="75"/>
      <c r="W22" s="75"/>
      <c r="X22" s="75"/>
      <c r="Y22" s="78"/>
      <c r="Z22" s="80"/>
      <c r="AA22" s="80"/>
      <c r="AB22" s="80"/>
      <c r="AC22" s="75"/>
      <c r="AD22" s="75"/>
      <c r="AE22" s="75"/>
      <c r="AF22" s="78"/>
      <c r="AG22" s="80"/>
      <c r="AH22" s="86">
        <v>15</v>
      </c>
      <c r="AI22" s="80">
        <v>10</v>
      </c>
      <c r="AJ22" s="75">
        <v>2</v>
      </c>
      <c r="AK22" s="75">
        <v>2</v>
      </c>
      <c r="AL22" s="75">
        <v>0</v>
      </c>
      <c r="AM22" s="75">
        <v>2</v>
      </c>
    </row>
    <row r="23" spans="1:39" ht="31.9" customHeight="1">
      <c r="A23" s="79" t="s">
        <v>180</v>
      </c>
      <c r="B23" s="76" t="s">
        <v>142</v>
      </c>
      <c r="C23" s="144" t="s">
        <v>92</v>
      </c>
      <c r="D23" s="79"/>
      <c r="E23" s="79">
        <v>15</v>
      </c>
      <c r="F23" s="79">
        <v>10</v>
      </c>
      <c r="G23" s="75">
        <v>25</v>
      </c>
      <c r="H23" s="75">
        <v>2</v>
      </c>
      <c r="I23" s="75">
        <v>2</v>
      </c>
      <c r="J23" s="75">
        <v>0</v>
      </c>
      <c r="K23" s="75">
        <v>2</v>
      </c>
      <c r="L23" s="80"/>
      <c r="M23" s="80"/>
      <c r="N23" s="80"/>
      <c r="O23" s="75"/>
      <c r="P23" s="75"/>
      <c r="Q23" s="75"/>
      <c r="R23" s="75"/>
      <c r="S23" s="80"/>
      <c r="T23" s="82"/>
      <c r="U23" s="80"/>
      <c r="V23" s="75"/>
      <c r="W23" s="75"/>
      <c r="X23" s="75"/>
      <c r="Y23" s="78"/>
      <c r="Z23" s="80"/>
      <c r="AA23" s="80"/>
      <c r="AB23" s="80"/>
      <c r="AC23" s="75"/>
      <c r="AD23" s="75"/>
      <c r="AE23" s="75"/>
      <c r="AF23" s="78"/>
      <c r="AG23" s="80"/>
      <c r="AH23" s="80">
        <v>15</v>
      </c>
      <c r="AI23" s="80">
        <v>10</v>
      </c>
      <c r="AJ23" s="75">
        <v>2</v>
      </c>
      <c r="AK23" s="75">
        <v>2</v>
      </c>
      <c r="AL23" s="75">
        <v>0</v>
      </c>
      <c r="AM23" s="75">
        <v>2</v>
      </c>
    </row>
    <row r="24" spans="1:39" ht="31.9" customHeight="1" thickBot="1">
      <c r="A24" s="79" t="s">
        <v>181</v>
      </c>
      <c r="B24" s="76" t="s">
        <v>143</v>
      </c>
      <c r="C24" s="144" t="s">
        <v>93</v>
      </c>
      <c r="D24" s="79"/>
      <c r="E24" s="79">
        <v>10</v>
      </c>
      <c r="F24" s="79">
        <v>10</v>
      </c>
      <c r="G24" s="75">
        <v>20</v>
      </c>
      <c r="H24" s="75">
        <v>2</v>
      </c>
      <c r="I24" s="75">
        <v>2</v>
      </c>
      <c r="J24" s="75">
        <v>0</v>
      </c>
      <c r="K24" s="75">
        <v>2</v>
      </c>
      <c r="L24" s="80"/>
      <c r="M24" s="80"/>
      <c r="N24" s="80"/>
      <c r="O24" s="75"/>
      <c r="P24" s="75"/>
      <c r="Q24" s="75"/>
      <c r="R24" s="75"/>
      <c r="S24" s="83"/>
      <c r="T24" s="84"/>
      <c r="U24" s="80"/>
      <c r="V24" s="75"/>
      <c r="W24" s="75"/>
      <c r="X24" s="75"/>
      <c r="Y24" s="78"/>
      <c r="Z24" s="80"/>
      <c r="AA24" s="80"/>
      <c r="AB24" s="80"/>
      <c r="AC24" s="75"/>
      <c r="AD24" s="75"/>
      <c r="AE24" s="75"/>
      <c r="AF24" s="78"/>
      <c r="AG24" s="80"/>
      <c r="AH24" s="84">
        <v>10</v>
      </c>
      <c r="AI24" s="80">
        <v>10</v>
      </c>
      <c r="AJ24" s="75">
        <v>2</v>
      </c>
      <c r="AK24" s="75">
        <v>2</v>
      </c>
      <c r="AL24" s="75">
        <v>0</v>
      </c>
      <c r="AM24" s="75">
        <v>2</v>
      </c>
    </row>
    <row r="25" spans="1:39" ht="33" customHeight="1" thickBot="1">
      <c r="A25" s="79" t="s">
        <v>182</v>
      </c>
      <c r="B25" s="76" t="s">
        <v>144</v>
      </c>
      <c r="C25" s="144" t="s">
        <v>94</v>
      </c>
      <c r="D25" s="79"/>
      <c r="E25" s="79">
        <v>15</v>
      </c>
      <c r="F25" s="79"/>
      <c r="G25" s="75">
        <v>15</v>
      </c>
      <c r="H25" s="75">
        <v>3</v>
      </c>
      <c r="I25" s="75">
        <v>3</v>
      </c>
      <c r="J25" s="75">
        <v>0</v>
      </c>
      <c r="K25" s="75">
        <v>3</v>
      </c>
      <c r="L25" s="80"/>
      <c r="M25" s="80"/>
      <c r="N25" s="80"/>
      <c r="O25" s="75"/>
      <c r="P25" s="75"/>
      <c r="Q25" s="75"/>
      <c r="R25" s="78"/>
      <c r="S25" s="80"/>
      <c r="T25" s="85"/>
      <c r="U25" s="80"/>
      <c r="V25" s="75"/>
      <c r="W25" s="75"/>
      <c r="X25" s="75"/>
      <c r="Y25" s="75"/>
      <c r="Z25" s="80"/>
      <c r="AA25" s="80"/>
      <c r="AB25" s="80"/>
      <c r="AC25" s="75"/>
      <c r="AD25" s="75"/>
      <c r="AE25" s="75"/>
      <c r="AF25" s="78"/>
      <c r="AG25" s="83"/>
      <c r="AH25" s="59">
        <v>15</v>
      </c>
      <c r="AI25" s="81"/>
      <c r="AJ25" s="75">
        <v>3</v>
      </c>
      <c r="AK25" s="75">
        <v>3</v>
      </c>
      <c r="AL25" s="75">
        <v>0</v>
      </c>
      <c r="AM25" s="75">
        <v>3</v>
      </c>
    </row>
    <row r="26" spans="1:39" ht="46.9" customHeight="1">
      <c r="A26" s="79" t="s">
        <v>183</v>
      </c>
      <c r="B26" s="76" t="s">
        <v>145</v>
      </c>
      <c r="C26" s="144" t="s">
        <v>98</v>
      </c>
      <c r="D26" s="79"/>
      <c r="E26" s="79"/>
      <c r="F26" s="79">
        <v>40</v>
      </c>
      <c r="G26" s="75">
        <v>40</v>
      </c>
      <c r="H26" s="75">
        <v>5</v>
      </c>
      <c r="I26" s="75">
        <v>5</v>
      </c>
      <c r="J26" s="75">
        <v>0</v>
      </c>
      <c r="K26" s="75">
        <v>5</v>
      </c>
      <c r="L26" s="80"/>
      <c r="M26" s="80"/>
      <c r="N26" s="80">
        <v>10</v>
      </c>
      <c r="O26" s="75">
        <v>1</v>
      </c>
      <c r="P26" s="75">
        <v>1</v>
      </c>
      <c r="Q26" s="75">
        <v>0</v>
      </c>
      <c r="R26" s="75">
        <v>1</v>
      </c>
      <c r="S26" s="83"/>
      <c r="T26" s="101"/>
      <c r="U26" s="81">
        <v>10</v>
      </c>
      <c r="V26" s="75">
        <v>1</v>
      </c>
      <c r="W26" s="75">
        <v>1</v>
      </c>
      <c r="X26" s="75">
        <v>0</v>
      </c>
      <c r="Y26" s="75">
        <v>1</v>
      </c>
      <c r="Z26" s="80"/>
      <c r="AA26" s="80"/>
      <c r="AB26" s="80">
        <v>10</v>
      </c>
      <c r="AC26" s="75">
        <v>1</v>
      </c>
      <c r="AD26" s="75">
        <v>1</v>
      </c>
      <c r="AE26" s="75">
        <v>0</v>
      </c>
      <c r="AF26" s="75">
        <v>1</v>
      </c>
      <c r="AG26" s="80"/>
      <c r="AH26" s="86"/>
      <c r="AI26" s="80">
        <v>10</v>
      </c>
      <c r="AJ26" s="75">
        <v>2</v>
      </c>
      <c r="AK26" s="75">
        <v>2</v>
      </c>
      <c r="AL26" s="75">
        <v>0</v>
      </c>
      <c r="AM26" s="75">
        <v>2</v>
      </c>
    </row>
    <row r="27" spans="1:39" s="88" customFormat="1" ht="22.9" customHeight="1">
      <c r="A27" s="231" t="s">
        <v>28</v>
      </c>
      <c r="B27" s="231"/>
      <c r="C27" s="232"/>
      <c r="D27" s="87">
        <f t="shared" ref="D27:AM27" si="0">SUM(D13:D26)</f>
        <v>0</v>
      </c>
      <c r="E27" s="87">
        <f t="shared" si="0"/>
        <v>180</v>
      </c>
      <c r="F27" s="87">
        <f t="shared" si="0"/>
        <v>180</v>
      </c>
      <c r="G27" s="87">
        <f t="shared" si="0"/>
        <v>360</v>
      </c>
      <c r="H27" s="87">
        <f t="shared" si="0"/>
        <v>52</v>
      </c>
      <c r="I27" s="87">
        <f t="shared" si="0"/>
        <v>52</v>
      </c>
      <c r="J27" s="87">
        <f t="shared" si="0"/>
        <v>0</v>
      </c>
      <c r="K27" s="87">
        <f t="shared" si="0"/>
        <v>52</v>
      </c>
      <c r="L27" s="87">
        <f t="shared" si="0"/>
        <v>0</v>
      </c>
      <c r="M27" s="87">
        <f t="shared" si="0"/>
        <v>30</v>
      </c>
      <c r="N27" s="87">
        <f t="shared" si="0"/>
        <v>40</v>
      </c>
      <c r="O27" s="87">
        <f t="shared" si="0"/>
        <v>11</v>
      </c>
      <c r="P27" s="87">
        <f t="shared" si="0"/>
        <v>11</v>
      </c>
      <c r="Q27" s="87">
        <f t="shared" si="0"/>
        <v>0</v>
      </c>
      <c r="R27" s="87">
        <f t="shared" si="0"/>
        <v>11</v>
      </c>
      <c r="S27" s="87">
        <f t="shared" si="0"/>
        <v>0</v>
      </c>
      <c r="T27" s="87">
        <f t="shared" si="0"/>
        <v>35</v>
      </c>
      <c r="U27" s="87">
        <f t="shared" si="0"/>
        <v>45</v>
      </c>
      <c r="V27" s="87">
        <f t="shared" si="0"/>
        <v>11</v>
      </c>
      <c r="W27" s="87">
        <f t="shared" si="0"/>
        <v>11</v>
      </c>
      <c r="X27" s="87">
        <f t="shared" si="0"/>
        <v>0</v>
      </c>
      <c r="Y27" s="87">
        <f t="shared" si="0"/>
        <v>11</v>
      </c>
      <c r="Z27" s="87">
        <f t="shared" si="0"/>
        <v>0</v>
      </c>
      <c r="AA27" s="87">
        <f t="shared" si="0"/>
        <v>45</v>
      </c>
      <c r="AB27" s="87">
        <f t="shared" si="0"/>
        <v>40</v>
      </c>
      <c r="AC27" s="87">
        <f t="shared" si="0"/>
        <v>14</v>
      </c>
      <c r="AD27" s="87">
        <f t="shared" si="0"/>
        <v>14</v>
      </c>
      <c r="AE27" s="87">
        <f t="shared" si="0"/>
        <v>0</v>
      </c>
      <c r="AF27" s="87">
        <f t="shared" si="0"/>
        <v>14</v>
      </c>
      <c r="AG27" s="87">
        <f t="shared" si="0"/>
        <v>0</v>
      </c>
      <c r="AH27" s="87">
        <f t="shared" si="0"/>
        <v>70</v>
      </c>
      <c r="AI27" s="87">
        <f t="shared" si="0"/>
        <v>55</v>
      </c>
      <c r="AJ27" s="87">
        <f t="shared" si="0"/>
        <v>16</v>
      </c>
      <c r="AK27" s="87">
        <f t="shared" si="0"/>
        <v>16</v>
      </c>
      <c r="AL27" s="87">
        <f t="shared" si="0"/>
        <v>0</v>
      </c>
      <c r="AM27" s="87">
        <f t="shared" si="0"/>
        <v>16</v>
      </c>
    </row>
  </sheetData>
  <mergeCells count="9">
    <mergeCell ref="A11:A12"/>
    <mergeCell ref="A27:C27"/>
    <mergeCell ref="B11:B12"/>
    <mergeCell ref="AG11:AM11"/>
    <mergeCell ref="D11:K11"/>
    <mergeCell ref="C11:C12"/>
    <mergeCell ref="L11:R11"/>
    <mergeCell ref="S11:Y11"/>
    <mergeCell ref="Z11:AF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7"/>
  <sheetViews>
    <sheetView topLeftCell="C16" zoomScale="70" zoomScaleNormal="70" workbookViewId="0">
      <selection activeCell="C2" sqref="C2"/>
    </sheetView>
  </sheetViews>
  <sheetFormatPr defaultColWidth="8.7109375" defaultRowHeight="15"/>
  <cols>
    <col min="1" max="1" width="8.7109375" style="53"/>
    <col min="2" max="2" width="16.7109375" style="53" customWidth="1"/>
    <col min="3" max="3" width="48.7109375" style="54" customWidth="1"/>
    <col min="4" max="4" width="5.7109375" style="53" customWidth="1"/>
    <col min="5" max="6" width="6.42578125" style="53" customWidth="1"/>
    <col min="7" max="7" width="6.140625" style="53" customWidth="1"/>
    <col min="8" max="8" width="7.28515625" style="53" customWidth="1"/>
    <col min="9" max="9" width="8.140625" style="53" customWidth="1"/>
    <col min="10" max="10" width="8" style="53" customWidth="1"/>
    <col min="11" max="11" width="7.140625" style="53" customWidth="1"/>
    <col min="12" max="13" width="5.7109375" style="53" customWidth="1"/>
    <col min="14" max="14" width="5.42578125" style="53" customWidth="1"/>
    <col min="15" max="15" width="7.42578125" style="53" customWidth="1"/>
    <col min="16" max="17" width="8.140625" style="53" customWidth="1"/>
    <col min="18" max="18" width="7.42578125" style="53" customWidth="1"/>
    <col min="19" max="19" width="6.7109375" style="53" customWidth="1"/>
    <col min="20" max="20" width="6.42578125" style="53" customWidth="1"/>
    <col min="21" max="22" width="6.7109375" style="53" customWidth="1"/>
    <col min="23" max="24" width="7.7109375" style="53" customWidth="1"/>
    <col min="25" max="25" width="7.28515625" style="53" customWidth="1"/>
    <col min="26" max="26" width="6.140625" style="53" customWidth="1"/>
    <col min="27" max="27" width="6.42578125" style="53" customWidth="1"/>
    <col min="28" max="28" width="6.7109375" style="53" customWidth="1"/>
    <col min="29" max="29" width="7.7109375" style="53" customWidth="1"/>
    <col min="30" max="30" width="7.42578125" style="53" customWidth="1"/>
    <col min="31" max="31" width="7.28515625" style="53" customWidth="1"/>
    <col min="32" max="32" width="8" style="53" customWidth="1"/>
    <col min="33" max="34" width="6.7109375" style="53" customWidth="1"/>
    <col min="35" max="35" width="6.140625" style="53" customWidth="1"/>
    <col min="36" max="36" width="8" style="53" customWidth="1"/>
    <col min="37" max="37" width="7.7109375" style="53" customWidth="1"/>
    <col min="38" max="38" width="8.140625" style="53" customWidth="1"/>
    <col min="39" max="39" width="8.42578125" style="53" customWidth="1"/>
    <col min="40" max="16384" width="8.7109375" style="54"/>
  </cols>
  <sheetData>
    <row r="2" spans="1:40" ht="18">
      <c r="B2" s="140"/>
      <c r="C2" s="113" t="s">
        <v>256</v>
      </c>
    </row>
    <row r="3" spans="1:40" ht="18">
      <c r="C3" s="113" t="s">
        <v>30</v>
      </c>
    </row>
    <row r="4" spans="1:40" ht="18">
      <c r="C4" s="113" t="s">
        <v>215</v>
      </c>
    </row>
    <row r="5" spans="1:40" ht="18">
      <c r="C5" s="113" t="s">
        <v>42</v>
      </c>
    </row>
    <row r="6" spans="1:40" ht="18">
      <c r="B6" s="141"/>
      <c r="C6" s="162" t="s">
        <v>78</v>
      </c>
    </row>
    <row r="7" spans="1:40" ht="18">
      <c r="C7" s="113" t="s">
        <v>209</v>
      </c>
    </row>
    <row r="8" spans="1:40" ht="18">
      <c r="B8" s="57"/>
      <c r="C8" s="163" t="s">
        <v>235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40">
      <c r="B9" s="57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40" ht="15.75" thickBot="1">
      <c r="B10" s="57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40" ht="36.75" customHeight="1" thickBot="1">
      <c r="A11" s="241" t="s">
        <v>125</v>
      </c>
      <c r="B11" s="233" t="s">
        <v>12</v>
      </c>
      <c r="C11" s="238" t="s">
        <v>224</v>
      </c>
      <c r="D11" s="236" t="s">
        <v>41</v>
      </c>
      <c r="E11" s="236"/>
      <c r="F11" s="236"/>
      <c r="G11" s="236"/>
      <c r="H11" s="236"/>
      <c r="I11" s="236"/>
      <c r="J11" s="236"/>
      <c r="K11" s="236"/>
      <c r="L11" s="235" t="s">
        <v>40</v>
      </c>
      <c r="M11" s="236"/>
      <c r="N11" s="236"/>
      <c r="O11" s="236"/>
      <c r="P11" s="236"/>
      <c r="Q11" s="236"/>
      <c r="R11" s="240"/>
      <c r="S11" s="235" t="s">
        <v>39</v>
      </c>
      <c r="T11" s="236"/>
      <c r="U11" s="236"/>
      <c r="V11" s="236"/>
      <c r="W11" s="236"/>
      <c r="X11" s="236"/>
      <c r="Y11" s="240"/>
      <c r="Z11" s="235" t="s">
        <v>95</v>
      </c>
      <c r="AA11" s="236"/>
      <c r="AB11" s="236"/>
      <c r="AC11" s="236"/>
      <c r="AD11" s="236"/>
      <c r="AE11" s="236"/>
      <c r="AF11" s="240"/>
      <c r="AG11" s="235" t="s">
        <v>96</v>
      </c>
      <c r="AH11" s="236"/>
      <c r="AI11" s="236"/>
      <c r="AJ11" s="236"/>
      <c r="AK11" s="236"/>
      <c r="AL11" s="236"/>
      <c r="AM11" s="237"/>
      <c r="AN11" s="58"/>
    </row>
    <row r="12" spans="1:40" ht="45" customHeight="1" thickBot="1">
      <c r="A12" s="242"/>
      <c r="B12" s="234"/>
      <c r="C12" s="239"/>
      <c r="D12" s="129" t="s">
        <v>2</v>
      </c>
      <c r="E12" s="59" t="s">
        <v>26</v>
      </c>
      <c r="F12" s="59" t="s">
        <v>3</v>
      </c>
      <c r="G12" s="60" t="s">
        <v>38</v>
      </c>
      <c r="H12" s="61" t="s">
        <v>13</v>
      </c>
      <c r="I12" s="61" t="s">
        <v>19</v>
      </c>
      <c r="J12" s="62" t="s">
        <v>130</v>
      </c>
      <c r="K12" s="63" t="s">
        <v>129</v>
      </c>
      <c r="L12" s="129" t="s">
        <v>2</v>
      </c>
      <c r="M12" s="59" t="s">
        <v>26</v>
      </c>
      <c r="N12" s="59" t="s">
        <v>3</v>
      </c>
      <c r="O12" s="64" t="s">
        <v>13</v>
      </c>
      <c r="P12" s="61" t="s">
        <v>19</v>
      </c>
      <c r="Q12" s="62" t="s">
        <v>130</v>
      </c>
      <c r="R12" s="63" t="s">
        <v>129</v>
      </c>
      <c r="S12" s="59" t="s">
        <v>2</v>
      </c>
      <c r="T12" s="131" t="s">
        <v>26</v>
      </c>
      <c r="U12" s="60" t="s">
        <v>3</v>
      </c>
      <c r="V12" s="64" t="s">
        <v>13</v>
      </c>
      <c r="W12" s="61" t="s">
        <v>19</v>
      </c>
      <c r="X12" s="62" t="s">
        <v>130</v>
      </c>
      <c r="Y12" s="63" t="s">
        <v>129</v>
      </c>
      <c r="Z12" s="59" t="s">
        <v>2</v>
      </c>
      <c r="AA12" s="59" t="s">
        <v>26</v>
      </c>
      <c r="AB12" s="130" t="s">
        <v>3</v>
      </c>
      <c r="AC12" s="64" t="s">
        <v>13</v>
      </c>
      <c r="AD12" s="61" t="s">
        <v>19</v>
      </c>
      <c r="AE12" s="62" t="s">
        <v>130</v>
      </c>
      <c r="AF12" s="63" t="s">
        <v>129</v>
      </c>
      <c r="AG12" s="129" t="s">
        <v>2</v>
      </c>
      <c r="AH12" s="65" t="s">
        <v>26</v>
      </c>
      <c r="AI12" s="59" t="s">
        <v>3</v>
      </c>
      <c r="AJ12" s="66" t="s">
        <v>13</v>
      </c>
      <c r="AK12" s="61" t="s">
        <v>19</v>
      </c>
      <c r="AL12" s="62" t="s">
        <v>130</v>
      </c>
      <c r="AM12" s="63" t="s">
        <v>129</v>
      </c>
      <c r="AN12" s="67"/>
    </row>
    <row r="13" spans="1:40" ht="34.9" customHeight="1" thickBot="1">
      <c r="A13" s="142" t="s">
        <v>170</v>
      </c>
      <c r="B13" s="71" t="s">
        <v>146</v>
      </c>
      <c r="C13" s="149" t="s">
        <v>99</v>
      </c>
      <c r="D13" s="68"/>
      <c r="E13" s="68">
        <v>15</v>
      </c>
      <c r="F13" s="68">
        <v>15</v>
      </c>
      <c r="G13" s="69">
        <v>30</v>
      </c>
      <c r="H13" s="69">
        <v>5</v>
      </c>
      <c r="I13" s="69">
        <v>5</v>
      </c>
      <c r="J13" s="69">
        <v>0</v>
      </c>
      <c r="K13" s="69">
        <v>5</v>
      </c>
      <c r="L13" s="70"/>
      <c r="M13" s="104"/>
      <c r="N13" s="71"/>
      <c r="O13" s="69"/>
      <c r="P13" s="69"/>
      <c r="Q13" s="69"/>
      <c r="R13" s="69"/>
      <c r="S13" s="108"/>
      <c r="T13" s="64">
        <v>15</v>
      </c>
      <c r="U13" s="109">
        <v>15</v>
      </c>
      <c r="V13" s="69">
        <v>5</v>
      </c>
      <c r="W13" s="69">
        <v>5</v>
      </c>
      <c r="X13" s="69">
        <v>0</v>
      </c>
      <c r="Y13" s="69">
        <v>5</v>
      </c>
      <c r="Z13" s="71"/>
      <c r="AA13" s="71"/>
      <c r="AB13" s="71"/>
      <c r="AC13" s="69"/>
      <c r="AD13" s="69"/>
      <c r="AE13" s="69"/>
      <c r="AF13" s="73"/>
      <c r="AG13" s="71"/>
      <c r="AH13" s="70"/>
      <c r="AI13" s="71"/>
      <c r="AJ13" s="69"/>
      <c r="AK13" s="69"/>
      <c r="AL13" s="69"/>
      <c r="AM13" s="73"/>
      <c r="AN13" s="58"/>
    </row>
    <row r="14" spans="1:40" ht="43.9" customHeight="1" thickBot="1">
      <c r="A14" s="79" t="s">
        <v>171</v>
      </c>
      <c r="B14" s="76" t="s">
        <v>147</v>
      </c>
      <c r="C14" s="136" t="s">
        <v>100</v>
      </c>
      <c r="D14" s="74"/>
      <c r="E14" s="74">
        <v>15</v>
      </c>
      <c r="F14" s="74">
        <v>15</v>
      </c>
      <c r="G14" s="75">
        <v>30</v>
      </c>
      <c r="H14" s="75">
        <v>5</v>
      </c>
      <c r="I14" s="75">
        <v>5</v>
      </c>
      <c r="J14" s="75">
        <v>0</v>
      </c>
      <c r="K14" s="75">
        <v>5</v>
      </c>
      <c r="L14" s="102"/>
      <c r="M14" s="64">
        <v>15</v>
      </c>
      <c r="N14" s="103">
        <v>15</v>
      </c>
      <c r="O14" s="75">
        <v>5</v>
      </c>
      <c r="P14" s="75">
        <v>5</v>
      </c>
      <c r="Q14" s="75">
        <v>0</v>
      </c>
      <c r="R14" s="75">
        <v>5</v>
      </c>
      <c r="S14" s="77"/>
      <c r="T14" s="71"/>
      <c r="U14" s="76"/>
      <c r="V14" s="75"/>
      <c r="W14" s="75"/>
      <c r="X14" s="75"/>
      <c r="Y14" s="78"/>
      <c r="Z14" s="76"/>
      <c r="AA14" s="105"/>
      <c r="AB14" s="76"/>
      <c r="AC14" s="75"/>
      <c r="AD14" s="75"/>
      <c r="AE14" s="75"/>
      <c r="AF14" s="78"/>
      <c r="AG14" s="76"/>
      <c r="AH14" s="76"/>
      <c r="AI14" s="76"/>
      <c r="AJ14" s="75"/>
      <c r="AK14" s="75"/>
      <c r="AL14" s="75"/>
      <c r="AM14" s="78"/>
    </row>
    <row r="15" spans="1:40" ht="31.9" customHeight="1" thickBot="1">
      <c r="A15" s="79" t="s">
        <v>172</v>
      </c>
      <c r="B15" s="76" t="s">
        <v>148</v>
      </c>
      <c r="C15" s="136" t="s">
        <v>101</v>
      </c>
      <c r="D15" s="74"/>
      <c r="E15" s="74">
        <v>15</v>
      </c>
      <c r="F15" s="74"/>
      <c r="G15" s="75">
        <v>15</v>
      </c>
      <c r="H15" s="75">
        <v>3</v>
      </c>
      <c r="I15" s="75">
        <v>3</v>
      </c>
      <c r="J15" s="75">
        <v>0</v>
      </c>
      <c r="K15" s="75">
        <v>3</v>
      </c>
      <c r="L15" s="76"/>
      <c r="M15" s="71"/>
      <c r="N15" s="76"/>
      <c r="O15" s="75"/>
      <c r="P15" s="75"/>
      <c r="Q15" s="75"/>
      <c r="R15" s="75"/>
      <c r="S15" s="77"/>
      <c r="T15" s="76"/>
      <c r="U15" s="76"/>
      <c r="V15" s="75"/>
      <c r="W15" s="75"/>
      <c r="X15" s="75"/>
      <c r="Y15" s="78"/>
      <c r="Z15" s="102"/>
      <c r="AA15" s="64">
        <v>15</v>
      </c>
      <c r="AB15" s="103"/>
      <c r="AC15" s="75">
        <v>3</v>
      </c>
      <c r="AD15" s="75">
        <v>3</v>
      </c>
      <c r="AE15" s="75">
        <v>0</v>
      </c>
      <c r="AF15" s="75">
        <v>3</v>
      </c>
      <c r="AG15" s="76"/>
      <c r="AH15" s="76"/>
      <c r="AI15" s="76"/>
      <c r="AJ15" s="75"/>
      <c r="AK15" s="75"/>
      <c r="AL15" s="75"/>
      <c r="AM15" s="78"/>
    </row>
    <row r="16" spans="1:40" ht="31.9" customHeight="1">
      <c r="A16" s="79" t="s">
        <v>173</v>
      </c>
      <c r="B16" s="76" t="s">
        <v>149</v>
      </c>
      <c r="C16" s="136" t="s">
        <v>102</v>
      </c>
      <c r="D16" s="74"/>
      <c r="E16" s="74">
        <v>10</v>
      </c>
      <c r="F16" s="74">
        <v>10</v>
      </c>
      <c r="G16" s="75">
        <v>20</v>
      </c>
      <c r="H16" s="75">
        <v>3</v>
      </c>
      <c r="I16" s="75">
        <v>3</v>
      </c>
      <c r="J16" s="75">
        <v>0</v>
      </c>
      <c r="K16" s="75">
        <v>3</v>
      </c>
      <c r="L16" s="76"/>
      <c r="M16" s="76"/>
      <c r="N16" s="76"/>
      <c r="O16" s="75"/>
      <c r="P16" s="75"/>
      <c r="Q16" s="75"/>
      <c r="R16" s="78"/>
      <c r="S16" s="102"/>
      <c r="T16" s="105">
        <v>10</v>
      </c>
      <c r="U16" s="103">
        <v>10</v>
      </c>
      <c r="V16" s="75">
        <v>3</v>
      </c>
      <c r="W16" s="75">
        <v>3</v>
      </c>
      <c r="X16" s="75">
        <v>0</v>
      </c>
      <c r="Y16" s="75">
        <v>3</v>
      </c>
      <c r="Z16" s="76"/>
      <c r="AA16" s="104"/>
      <c r="AB16" s="76"/>
      <c r="AC16" s="75"/>
      <c r="AD16" s="75"/>
      <c r="AE16" s="75"/>
      <c r="AF16" s="78"/>
      <c r="AG16" s="76"/>
      <c r="AH16" s="76"/>
      <c r="AI16" s="76"/>
      <c r="AJ16" s="75"/>
      <c r="AK16" s="75"/>
      <c r="AL16" s="75"/>
      <c r="AM16" s="78"/>
    </row>
    <row r="17" spans="1:39" ht="32.65" customHeight="1" thickBot="1">
      <c r="A17" s="79" t="s">
        <v>174</v>
      </c>
      <c r="B17" s="76" t="s">
        <v>139</v>
      </c>
      <c r="C17" s="136" t="s">
        <v>111</v>
      </c>
      <c r="D17" s="74"/>
      <c r="E17" s="74">
        <v>10</v>
      </c>
      <c r="F17" s="74">
        <v>10</v>
      </c>
      <c r="G17" s="75">
        <v>20</v>
      </c>
      <c r="H17" s="75">
        <v>2</v>
      </c>
      <c r="I17" s="75">
        <v>2</v>
      </c>
      <c r="J17" s="75">
        <v>0</v>
      </c>
      <c r="K17" s="75">
        <v>2</v>
      </c>
      <c r="L17" s="76"/>
      <c r="M17" s="76"/>
      <c r="N17" s="76"/>
      <c r="O17" s="75"/>
      <c r="P17" s="75"/>
      <c r="Q17" s="75"/>
      <c r="R17" s="78"/>
      <c r="S17" s="102"/>
      <c r="T17" s="76">
        <v>10</v>
      </c>
      <c r="U17" s="103">
        <v>10</v>
      </c>
      <c r="V17" s="75">
        <v>2</v>
      </c>
      <c r="W17" s="75">
        <v>2</v>
      </c>
      <c r="X17" s="75">
        <v>0</v>
      </c>
      <c r="Y17" s="75">
        <v>2</v>
      </c>
      <c r="Z17" s="76"/>
      <c r="AA17" s="105"/>
      <c r="AB17" s="76"/>
      <c r="AC17" s="75"/>
      <c r="AD17" s="75"/>
      <c r="AE17" s="75"/>
      <c r="AF17" s="78"/>
      <c r="AG17" s="76"/>
      <c r="AH17" s="76"/>
      <c r="AI17" s="76"/>
      <c r="AJ17" s="75"/>
      <c r="AK17" s="75"/>
      <c r="AL17" s="75"/>
      <c r="AM17" s="78"/>
    </row>
    <row r="18" spans="1:39" ht="39" customHeight="1" thickBot="1">
      <c r="A18" s="79" t="s">
        <v>175</v>
      </c>
      <c r="B18" s="76" t="s">
        <v>150</v>
      </c>
      <c r="C18" s="136" t="s">
        <v>103</v>
      </c>
      <c r="D18" s="74"/>
      <c r="E18" s="74">
        <v>15</v>
      </c>
      <c r="F18" s="74">
        <v>15</v>
      </c>
      <c r="G18" s="75">
        <v>30</v>
      </c>
      <c r="H18" s="75">
        <v>5</v>
      </c>
      <c r="I18" s="75">
        <v>5</v>
      </c>
      <c r="J18" s="75">
        <v>0</v>
      </c>
      <c r="K18" s="75">
        <v>5</v>
      </c>
      <c r="L18" s="76"/>
      <c r="M18" s="76"/>
      <c r="N18" s="76"/>
      <c r="O18" s="80"/>
      <c r="P18" s="75"/>
      <c r="Q18" s="75"/>
      <c r="R18" s="78"/>
      <c r="S18" s="76"/>
      <c r="T18" s="71"/>
      <c r="U18" s="76"/>
      <c r="V18" s="75"/>
      <c r="W18" s="75"/>
      <c r="X18" s="75"/>
      <c r="Y18" s="75"/>
      <c r="Z18" s="102"/>
      <c r="AA18" s="64">
        <v>15</v>
      </c>
      <c r="AB18" s="103">
        <v>15</v>
      </c>
      <c r="AC18" s="75">
        <v>5</v>
      </c>
      <c r="AD18" s="75">
        <v>5</v>
      </c>
      <c r="AE18" s="75">
        <v>0</v>
      </c>
      <c r="AF18" s="75">
        <v>5</v>
      </c>
      <c r="AG18" s="76"/>
      <c r="AH18" s="76"/>
      <c r="AI18" s="76"/>
      <c r="AJ18" s="75"/>
      <c r="AK18" s="75"/>
      <c r="AL18" s="75"/>
      <c r="AM18" s="78"/>
    </row>
    <row r="19" spans="1:39" ht="30.4" customHeight="1">
      <c r="A19" s="79" t="s">
        <v>176</v>
      </c>
      <c r="B19" s="76" t="s">
        <v>151</v>
      </c>
      <c r="C19" s="150" t="s">
        <v>104</v>
      </c>
      <c r="D19" s="74"/>
      <c r="E19" s="74">
        <v>15</v>
      </c>
      <c r="F19" s="74">
        <v>15</v>
      </c>
      <c r="G19" s="75">
        <v>30</v>
      </c>
      <c r="H19" s="75">
        <v>5</v>
      </c>
      <c r="I19" s="75">
        <v>5</v>
      </c>
      <c r="J19" s="75">
        <v>0</v>
      </c>
      <c r="K19" s="75">
        <v>5</v>
      </c>
      <c r="L19" s="76"/>
      <c r="M19" s="76">
        <v>15</v>
      </c>
      <c r="N19" s="76">
        <v>15</v>
      </c>
      <c r="O19" s="75">
        <v>5</v>
      </c>
      <c r="P19" s="75">
        <v>5</v>
      </c>
      <c r="Q19" s="75">
        <v>0</v>
      </c>
      <c r="R19" s="75">
        <v>5</v>
      </c>
      <c r="S19" s="76"/>
      <c r="T19" s="76"/>
      <c r="U19" s="76"/>
      <c r="V19" s="75"/>
      <c r="W19" s="75"/>
      <c r="X19" s="75"/>
      <c r="Y19" s="78"/>
      <c r="Z19" s="76"/>
      <c r="AA19" s="104"/>
      <c r="AB19" s="76"/>
      <c r="AC19" s="75"/>
      <c r="AD19" s="75"/>
      <c r="AE19" s="75"/>
      <c r="AF19" s="75"/>
      <c r="AG19" s="76"/>
      <c r="AH19" s="76"/>
      <c r="AI19" s="76"/>
      <c r="AJ19" s="75"/>
      <c r="AK19" s="75"/>
      <c r="AL19" s="75"/>
      <c r="AM19" s="78"/>
    </row>
    <row r="20" spans="1:39" ht="30" customHeight="1" thickBot="1">
      <c r="A20" s="79" t="s">
        <v>177</v>
      </c>
      <c r="B20" s="76" t="s">
        <v>152</v>
      </c>
      <c r="C20" s="150" t="s">
        <v>105</v>
      </c>
      <c r="D20" s="74"/>
      <c r="E20" s="74">
        <v>15</v>
      </c>
      <c r="F20" s="76">
        <v>15</v>
      </c>
      <c r="G20" s="75">
        <v>30</v>
      </c>
      <c r="H20" s="75">
        <v>5</v>
      </c>
      <c r="I20" s="75">
        <v>5</v>
      </c>
      <c r="J20" s="75">
        <v>0</v>
      </c>
      <c r="K20" s="75">
        <v>5</v>
      </c>
      <c r="L20" s="76"/>
      <c r="M20" s="76"/>
      <c r="N20" s="76"/>
      <c r="O20" s="75"/>
      <c r="P20" s="75"/>
      <c r="Q20" s="75"/>
      <c r="R20" s="78"/>
      <c r="S20" s="76"/>
      <c r="T20" s="76"/>
      <c r="U20" s="76"/>
      <c r="V20" s="75"/>
      <c r="W20" s="75"/>
      <c r="X20" s="75"/>
      <c r="Y20" s="78"/>
      <c r="Z20" s="102"/>
      <c r="AA20" s="102">
        <v>15</v>
      </c>
      <c r="AB20" s="110">
        <v>15</v>
      </c>
      <c r="AC20" s="75">
        <v>5</v>
      </c>
      <c r="AD20" s="75">
        <v>5</v>
      </c>
      <c r="AE20" s="75">
        <v>0</v>
      </c>
      <c r="AF20" s="75">
        <v>5</v>
      </c>
      <c r="AG20" s="76"/>
      <c r="AH20" s="105"/>
      <c r="AI20" s="76"/>
      <c r="AJ20" s="75"/>
      <c r="AK20" s="75"/>
      <c r="AL20" s="75"/>
      <c r="AM20" s="78"/>
    </row>
    <row r="21" spans="1:39" ht="31.15" customHeight="1" thickBot="1">
      <c r="A21" s="79" t="s">
        <v>178</v>
      </c>
      <c r="B21" s="76" t="s">
        <v>153</v>
      </c>
      <c r="C21" s="136" t="s">
        <v>106</v>
      </c>
      <c r="D21" s="79"/>
      <c r="E21" s="79">
        <v>15</v>
      </c>
      <c r="F21" s="79">
        <v>15</v>
      </c>
      <c r="G21" s="75">
        <v>30</v>
      </c>
      <c r="H21" s="75">
        <v>5</v>
      </c>
      <c r="I21" s="75">
        <v>5</v>
      </c>
      <c r="J21" s="75">
        <v>0</v>
      </c>
      <c r="K21" s="75">
        <v>5</v>
      </c>
      <c r="L21" s="80"/>
      <c r="M21" s="80"/>
      <c r="N21" s="80"/>
      <c r="O21" s="75"/>
      <c r="P21" s="75"/>
      <c r="Q21" s="75"/>
      <c r="R21" s="75"/>
      <c r="S21" s="80"/>
      <c r="T21" s="80"/>
      <c r="U21" s="80"/>
      <c r="V21" s="75"/>
      <c r="W21" s="75"/>
      <c r="X21" s="75"/>
      <c r="Y21" s="78"/>
      <c r="Z21" s="80"/>
      <c r="AA21" s="86"/>
      <c r="AB21" s="80"/>
      <c r="AC21" s="75"/>
      <c r="AD21" s="75"/>
      <c r="AE21" s="75"/>
      <c r="AF21" s="78"/>
      <c r="AG21" s="83"/>
      <c r="AH21" s="59">
        <v>15</v>
      </c>
      <c r="AI21" s="81">
        <v>15</v>
      </c>
      <c r="AJ21" s="75">
        <v>5</v>
      </c>
      <c r="AK21" s="75">
        <v>5</v>
      </c>
      <c r="AL21" s="75">
        <v>0</v>
      </c>
      <c r="AM21" s="75">
        <v>5</v>
      </c>
    </row>
    <row r="22" spans="1:39" ht="40.15" customHeight="1">
      <c r="A22" s="79" t="s">
        <v>179</v>
      </c>
      <c r="B22" s="76" t="s">
        <v>154</v>
      </c>
      <c r="C22" s="136" t="s">
        <v>107</v>
      </c>
      <c r="D22" s="79"/>
      <c r="E22" s="79">
        <v>15</v>
      </c>
      <c r="F22" s="79">
        <v>10</v>
      </c>
      <c r="G22" s="75">
        <v>25</v>
      </c>
      <c r="H22" s="75">
        <v>2</v>
      </c>
      <c r="I22" s="75">
        <v>2</v>
      </c>
      <c r="J22" s="75">
        <v>0</v>
      </c>
      <c r="K22" s="75">
        <v>2</v>
      </c>
      <c r="L22" s="80"/>
      <c r="M22" s="80"/>
      <c r="N22" s="80"/>
      <c r="O22" s="75"/>
      <c r="P22" s="75"/>
      <c r="Q22" s="75"/>
      <c r="R22" s="75"/>
      <c r="S22" s="80"/>
      <c r="T22" s="81"/>
      <c r="U22" s="80"/>
      <c r="V22" s="75"/>
      <c r="W22" s="75"/>
      <c r="X22" s="75"/>
      <c r="Y22" s="78"/>
      <c r="Z22" s="80"/>
      <c r="AA22" s="80"/>
      <c r="AB22" s="80"/>
      <c r="AC22" s="75"/>
      <c r="AD22" s="75"/>
      <c r="AE22" s="75"/>
      <c r="AF22" s="78"/>
      <c r="AG22" s="80"/>
      <c r="AH22" s="86">
        <v>15</v>
      </c>
      <c r="AI22" s="80">
        <v>10</v>
      </c>
      <c r="AJ22" s="75">
        <v>2</v>
      </c>
      <c r="AK22" s="75">
        <v>2</v>
      </c>
      <c r="AL22" s="75">
        <v>0</v>
      </c>
      <c r="AM22" s="75">
        <v>2</v>
      </c>
    </row>
    <row r="23" spans="1:39" ht="46.15" customHeight="1" thickBot="1">
      <c r="A23" s="79" t="s">
        <v>180</v>
      </c>
      <c r="B23" s="76" t="s">
        <v>155</v>
      </c>
      <c r="C23" s="136" t="s">
        <v>108</v>
      </c>
      <c r="D23" s="79"/>
      <c r="E23" s="79">
        <v>15</v>
      </c>
      <c r="F23" s="79">
        <v>10</v>
      </c>
      <c r="G23" s="75">
        <v>25</v>
      </c>
      <c r="H23" s="75">
        <v>2</v>
      </c>
      <c r="I23" s="75">
        <v>2</v>
      </c>
      <c r="J23" s="75">
        <v>0</v>
      </c>
      <c r="K23" s="75">
        <v>2</v>
      </c>
      <c r="L23" s="80"/>
      <c r="M23" s="80"/>
      <c r="N23" s="80"/>
      <c r="O23" s="75"/>
      <c r="P23" s="75"/>
      <c r="Q23" s="75"/>
      <c r="R23" s="75"/>
      <c r="S23" s="80"/>
      <c r="T23" s="82"/>
      <c r="U23" s="80"/>
      <c r="V23" s="75"/>
      <c r="W23" s="75"/>
      <c r="X23" s="75"/>
      <c r="Y23" s="78"/>
      <c r="Z23" s="80"/>
      <c r="AA23" s="80"/>
      <c r="AB23" s="80"/>
      <c r="AC23" s="75"/>
      <c r="AD23" s="75"/>
      <c r="AE23" s="75"/>
      <c r="AF23" s="78"/>
      <c r="AG23" s="80"/>
      <c r="AH23" s="84">
        <v>15</v>
      </c>
      <c r="AI23" s="80">
        <v>10</v>
      </c>
      <c r="AJ23" s="75">
        <v>2</v>
      </c>
      <c r="AK23" s="75">
        <v>2</v>
      </c>
      <c r="AL23" s="75">
        <v>0</v>
      </c>
      <c r="AM23" s="75">
        <v>2</v>
      </c>
    </row>
    <row r="24" spans="1:39" ht="43.15" customHeight="1" thickBot="1">
      <c r="A24" s="79" t="s">
        <v>181</v>
      </c>
      <c r="B24" s="76" t="s">
        <v>156</v>
      </c>
      <c r="C24" s="136" t="s">
        <v>109</v>
      </c>
      <c r="D24" s="79"/>
      <c r="E24" s="79">
        <v>10</v>
      </c>
      <c r="F24" s="79">
        <v>10</v>
      </c>
      <c r="G24" s="75">
        <v>20</v>
      </c>
      <c r="H24" s="75">
        <v>2</v>
      </c>
      <c r="I24" s="75">
        <v>2</v>
      </c>
      <c r="J24" s="75">
        <v>0</v>
      </c>
      <c r="K24" s="75">
        <v>2</v>
      </c>
      <c r="L24" s="80"/>
      <c r="M24" s="80"/>
      <c r="N24" s="80"/>
      <c r="O24" s="75"/>
      <c r="P24" s="75"/>
      <c r="Q24" s="75"/>
      <c r="R24" s="75"/>
      <c r="S24" s="83"/>
      <c r="T24" s="84"/>
      <c r="U24" s="80"/>
      <c r="V24" s="75"/>
      <c r="W24" s="75"/>
      <c r="X24" s="75"/>
      <c r="Y24" s="78"/>
      <c r="Z24" s="80"/>
      <c r="AA24" s="80"/>
      <c r="AB24" s="80"/>
      <c r="AC24" s="75"/>
      <c r="AD24" s="75"/>
      <c r="AE24" s="75"/>
      <c r="AF24" s="78"/>
      <c r="AG24" s="83"/>
      <c r="AH24" s="59">
        <v>10</v>
      </c>
      <c r="AI24" s="81">
        <v>10</v>
      </c>
      <c r="AJ24" s="75">
        <v>2</v>
      </c>
      <c r="AK24" s="75">
        <v>2</v>
      </c>
      <c r="AL24" s="75">
        <v>0</v>
      </c>
      <c r="AM24" s="75">
        <v>2</v>
      </c>
    </row>
    <row r="25" spans="1:39" ht="31.9" customHeight="1">
      <c r="A25" s="79" t="s">
        <v>182</v>
      </c>
      <c r="B25" s="76" t="s">
        <v>157</v>
      </c>
      <c r="C25" s="136" t="s">
        <v>110</v>
      </c>
      <c r="D25" s="79"/>
      <c r="E25" s="79">
        <v>15</v>
      </c>
      <c r="F25" s="79"/>
      <c r="G25" s="75">
        <v>15</v>
      </c>
      <c r="H25" s="75">
        <v>3</v>
      </c>
      <c r="I25" s="75">
        <v>3</v>
      </c>
      <c r="J25" s="75">
        <v>0</v>
      </c>
      <c r="K25" s="75">
        <v>3</v>
      </c>
      <c r="L25" s="80"/>
      <c r="M25" s="80"/>
      <c r="N25" s="80"/>
      <c r="O25" s="75"/>
      <c r="P25" s="75"/>
      <c r="Q25" s="75"/>
      <c r="R25" s="78"/>
      <c r="S25" s="80"/>
      <c r="T25" s="85"/>
      <c r="U25" s="80"/>
      <c r="V25" s="75"/>
      <c r="W25" s="75"/>
      <c r="X25" s="75"/>
      <c r="Y25" s="75"/>
      <c r="Z25" s="80"/>
      <c r="AA25" s="80"/>
      <c r="AB25" s="80"/>
      <c r="AC25" s="75"/>
      <c r="AD25" s="75"/>
      <c r="AE25" s="75"/>
      <c r="AF25" s="78"/>
      <c r="AG25" s="80"/>
      <c r="AH25" s="111">
        <v>15</v>
      </c>
      <c r="AI25" s="80"/>
      <c r="AJ25" s="75">
        <v>3</v>
      </c>
      <c r="AK25" s="75">
        <v>3</v>
      </c>
      <c r="AL25" s="75">
        <v>0</v>
      </c>
      <c r="AM25" s="75">
        <v>3</v>
      </c>
    </row>
    <row r="26" spans="1:39" ht="50.65" customHeight="1">
      <c r="A26" s="79" t="s">
        <v>183</v>
      </c>
      <c r="B26" s="76" t="s">
        <v>158</v>
      </c>
      <c r="C26" s="136" t="s">
        <v>112</v>
      </c>
      <c r="D26" s="79"/>
      <c r="E26" s="79"/>
      <c r="F26" s="79">
        <v>40</v>
      </c>
      <c r="G26" s="75">
        <v>40</v>
      </c>
      <c r="H26" s="75">
        <v>5</v>
      </c>
      <c r="I26" s="75">
        <v>5</v>
      </c>
      <c r="J26" s="75">
        <v>0</v>
      </c>
      <c r="K26" s="75">
        <v>5</v>
      </c>
      <c r="L26" s="80"/>
      <c r="M26" s="80"/>
      <c r="N26" s="80">
        <v>10</v>
      </c>
      <c r="O26" s="75">
        <v>1</v>
      </c>
      <c r="P26" s="75">
        <v>1</v>
      </c>
      <c r="Q26" s="75">
        <v>0</v>
      </c>
      <c r="R26" s="75">
        <v>1</v>
      </c>
      <c r="S26" s="83"/>
      <c r="T26" s="101"/>
      <c r="U26" s="81">
        <v>10</v>
      </c>
      <c r="V26" s="75">
        <v>1</v>
      </c>
      <c r="W26" s="75">
        <v>1</v>
      </c>
      <c r="X26" s="75">
        <v>0</v>
      </c>
      <c r="Y26" s="75">
        <v>1</v>
      </c>
      <c r="Z26" s="80"/>
      <c r="AA26" s="80"/>
      <c r="AB26" s="80">
        <v>10</v>
      </c>
      <c r="AC26" s="75">
        <v>1</v>
      </c>
      <c r="AD26" s="75">
        <v>1</v>
      </c>
      <c r="AE26" s="75">
        <v>0</v>
      </c>
      <c r="AF26" s="75">
        <v>1</v>
      </c>
      <c r="AG26" s="80"/>
      <c r="AH26" s="80"/>
      <c r="AI26" s="80">
        <v>10</v>
      </c>
      <c r="AJ26" s="75">
        <v>2</v>
      </c>
      <c r="AK26" s="75">
        <v>2</v>
      </c>
      <c r="AL26" s="75">
        <v>0</v>
      </c>
      <c r="AM26" s="75">
        <v>2</v>
      </c>
    </row>
    <row r="27" spans="1:39" s="88" customFormat="1" ht="22.9" customHeight="1">
      <c r="A27" s="231" t="s">
        <v>28</v>
      </c>
      <c r="B27" s="231"/>
      <c r="C27" s="232"/>
      <c r="D27" s="87">
        <f t="shared" ref="D27:AM27" si="0">SUM(D13:D26)</f>
        <v>0</v>
      </c>
      <c r="E27" s="87">
        <f t="shared" si="0"/>
        <v>180</v>
      </c>
      <c r="F27" s="87">
        <f t="shared" si="0"/>
        <v>180</v>
      </c>
      <c r="G27" s="87">
        <f>SUM(G13:G26)</f>
        <v>360</v>
      </c>
      <c r="H27" s="87">
        <f t="shared" si="0"/>
        <v>52</v>
      </c>
      <c r="I27" s="87">
        <f t="shared" si="0"/>
        <v>52</v>
      </c>
      <c r="J27" s="87">
        <f t="shared" si="0"/>
        <v>0</v>
      </c>
      <c r="K27" s="87">
        <f t="shared" si="0"/>
        <v>52</v>
      </c>
      <c r="L27" s="87">
        <f t="shared" si="0"/>
        <v>0</v>
      </c>
      <c r="M27" s="87">
        <f t="shared" si="0"/>
        <v>30</v>
      </c>
      <c r="N27" s="87">
        <f t="shared" si="0"/>
        <v>40</v>
      </c>
      <c r="O27" s="87">
        <f t="shared" si="0"/>
        <v>11</v>
      </c>
      <c r="P27" s="87">
        <f t="shared" si="0"/>
        <v>11</v>
      </c>
      <c r="Q27" s="87">
        <f t="shared" si="0"/>
        <v>0</v>
      </c>
      <c r="R27" s="87">
        <f t="shared" si="0"/>
        <v>11</v>
      </c>
      <c r="S27" s="87">
        <f t="shared" si="0"/>
        <v>0</v>
      </c>
      <c r="T27" s="87">
        <f t="shared" si="0"/>
        <v>35</v>
      </c>
      <c r="U27" s="87">
        <f t="shared" si="0"/>
        <v>45</v>
      </c>
      <c r="V27" s="87">
        <f t="shared" si="0"/>
        <v>11</v>
      </c>
      <c r="W27" s="87">
        <f t="shared" si="0"/>
        <v>11</v>
      </c>
      <c r="X27" s="87">
        <f t="shared" si="0"/>
        <v>0</v>
      </c>
      <c r="Y27" s="87">
        <f t="shared" si="0"/>
        <v>11</v>
      </c>
      <c r="Z27" s="87">
        <f t="shared" si="0"/>
        <v>0</v>
      </c>
      <c r="AA27" s="87">
        <f t="shared" si="0"/>
        <v>45</v>
      </c>
      <c r="AB27" s="87">
        <f t="shared" si="0"/>
        <v>40</v>
      </c>
      <c r="AC27" s="87">
        <f t="shared" si="0"/>
        <v>14</v>
      </c>
      <c r="AD27" s="87">
        <f t="shared" si="0"/>
        <v>14</v>
      </c>
      <c r="AE27" s="87">
        <f t="shared" si="0"/>
        <v>0</v>
      </c>
      <c r="AF27" s="87">
        <f t="shared" si="0"/>
        <v>14</v>
      </c>
      <c r="AG27" s="87">
        <f t="shared" si="0"/>
        <v>0</v>
      </c>
      <c r="AH27" s="87">
        <f t="shared" si="0"/>
        <v>70</v>
      </c>
      <c r="AI27" s="87">
        <f t="shared" si="0"/>
        <v>55</v>
      </c>
      <c r="AJ27" s="87">
        <f t="shared" si="0"/>
        <v>16</v>
      </c>
      <c r="AK27" s="87">
        <f t="shared" si="0"/>
        <v>16</v>
      </c>
      <c r="AL27" s="87">
        <f t="shared" si="0"/>
        <v>0</v>
      </c>
      <c r="AM27" s="87">
        <f t="shared" si="0"/>
        <v>16</v>
      </c>
    </row>
  </sheetData>
  <mergeCells count="9">
    <mergeCell ref="A27:C27"/>
    <mergeCell ref="A11:A12"/>
    <mergeCell ref="AG11:AM11"/>
    <mergeCell ref="B11:B12"/>
    <mergeCell ref="C11:C12"/>
    <mergeCell ref="D11:K11"/>
    <mergeCell ref="L11:R11"/>
    <mergeCell ref="S11:Y11"/>
    <mergeCell ref="Z11:AF1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6"/>
  <sheetViews>
    <sheetView topLeftCell="A13" zoomScale="70" zoomScaleNormal="70" workbookViewId="0">
      <selection activeCell="C2" sqref="C2"/>
    </sheetView>
  </sheetViews>
  <sheetFormatPr defaultColWidth="8.7109375" defaultRowHeight="15"/>
  <cols>
    <col min="1" max="1" width="8.7109375" style="53" customWidth="1"/>
    <col min="2" max="2" width="15.5703125" style="53" customWidth="1"/>
    <col min="3" max="3" width="48.7109375" style="54" customWidth="1"/>
    <col min="4" max="4" width="5.7109375" style="53" customWidth="1"/>
    <col min="5" max="6" width="6.42578125" style="53" customWidth="1"/>
    <col min="7" max="7" width="6.140625" style="53" customWidth="1"/>
    <col min="8" max="8" width="7.28515625" style="53" customWidth="1"/>
    <col min="9" max="9" width="8.140625" style="53" customWidth="1"/>
    <col min="10" max="10" width="8" style="53" customWidth="1"/>
    <col min="11" max="11" width="7.140625" style="53" customWidth="1"/>
    <col min="12" max="13" width="5.7109375" style="53" customWidth="1"/>
    <col min="14" max="14" width="5.42578125" style="53" customWidth="1"/>
    <col min="15" max="15" width="7.42578125" style="53" customWidth="1"/>
    <col min="16" max="17" width="8.140625" style="53" customWidth="1"/>
    <col min="18" max="18" width="7.42578125" style="53" customWidth="1"/>
    <col min="19" max="19" width="6.7109375" style="53" customWidth="1"/>
    <col min="20" max="20" width="6.42578125" style="53" customWidth="1"/>
    <col min="21" max="22" width="6.7109375" style="53" customWidth="1"/>
    <col min="23" max="24" width="7.7109375" style="53" customWidth="1"/>
    <col min="25" max="25" width="7.28515625" style="53" customWidth="1"/>
    <col min="26" max="26" width="6.140625" style="53" customWidth="1"/>
    <col min="27" max="27" width="6.42578125" style="53" customWidth="1"/>
    <col min="28" max="28" width="6.7109375" style="53" customWidth="1"/>
    <col min="29" max="29" width="7.7109375" style="53" customWidth="1"/>
    <col min="30" max="30" width="7.42578125" style="53" customWidth="1"/>
    <col min="31" max="31" width="7.28515625" style="53" customWidth="1"/>
    <col min="32" max="32" width="8" style="53" customWidth="1"/>
    <col min="33" max="34" width="6.7109375" style="53" customWidth="1"/>
    <col min="35" max="35" width="6.140625" style="53" customWidth="1"/>
    <col min="36" max="36" width="8" style="53" customWidth="1"/>
    <col min="37" max="37" width="7.7109375" style="53" customWidth="1"/>
    <col min="38" max="38" width="8.140625" style="53" customWidth="1"/>
    <col min="39" max="39" width="8.42578125" style="53" customWidth="1"/>
    <col min="40" max="16384" width="8.7109375" style="54"/>
  </cols>
  <sheetData>
    <row r="2" spans="1:40" ht="15.75">
      <c r="B2" s="140"/>
      <c r="C2" s="52" t="s">
        <v>256</v>
      </c>
    </row>
    <row r="3" spans="1:40" ht="15.75">
      <c r="C3" s="52" t="s">
        <v>30</v>
      </c>
    </row>
    <row r="4" spans="1:40" ht="15.75">
      <c r="C4" s="52" t="s">
        <v>216</v>
      </c>
    </row>
    <row r="5" spans="1:40" ht="15.75">
      <c r="C5" s="52" t="s">
        <v>42</v>
      </c>
    </row>
    <row r="6" spans="1:40" ht="15.75">
      <c r="B6" s="141"/>
      <c r="C6" s="164" t="s">
        <v>78</v>
      </c>
    </row>
    <row r="7" spans="1:40" ht="15.75">
      <c r="C7" s="52" t="s">
        <v>209</v>
      </c>
    </row>
    <row r="8" spans="1:40" ht="15.75">
      <c r="B8" s="57"/>
      <c r="C8" s="165" t="s">
        <v>235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40">
      <c r="B9" s="57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40" ht="15.75" thickBot="1">
      <c r="B10" s="57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40" ht="36.75" customHeight="1" thickBot="1">
      <c r="A11" s="246" t="s">
        <v>125</v>
      </c>
      <c r="B11" s="233" t="s">
        <v>12</v>
      </c>
      <c r="C11" s="238" t="s">
        <v>225</v>
      </c>
      <c r="D11" s="236" t="s">
        <v>41</v>
      </c>
      <c r="E11" s="236"/>
      <c r="F11" s="236"/>
      <c r="G11" s="236"/>
      <c r="H11" s="236"/>
      <c r="I11" s="236"/>
      <c r="J11" s="236"/>
      <c r="K11" s="236"/>
      <c r="L11" s="235" t="s">
        <v>40</v>
      </c>
      <c r="M11" s="236"/>
      <c r="N11" s="236"/>
      <c r="O11" s="236"/>
      <c r="P11" s="236"/>
      <c r="Q11" s="236"/>
      <c r="R11" s="240"/>
      <c r="S11" s="235" t="s">
        <v>39</v>
      </c>
      <c r="T11" s="236"/>
      <c r="U11" s="236"/>
      <c r="V11" s="236"/>
      <c r="W11" s="236"/>
      <c r="X11" s="236"/>
      <c r="Y11" s="240"/>
      <c r="Z11" s="235" t="s">
        <v>95</v>
      </c>
      <c r="AA11" s="236"/>
      <c r="AB11" s="236"/>
      <c r="AC11" s="236"/>
      <c r="AD11" s="236"/>
      <c r="AE11" s="236"/>
      <c r="AF11" s="240"/>
      <c r="AG11" s="235" t="s">
        <v>96</v>
      </c>
      <c r="AH11" s="236"/>
      <c r="AI11" s="236"/>
      <c r="AJ11" s="236"/>
      <c r="AK11" s="236"/>
      <c r="AL11" s="236"/>
      <c r="AM11" s="237"/>
      <c r="AN11" s="58"/>
    </row>
    <row r="12" spans="1:40" ht="45" customHeight="1" thickBot="1">
      <c r="A12" s="247"/>
      <c r="B12" s="234"/>
      <c r="C12" s="239"/>
      <c r="D12" s="129" t="s">
        <v>2</v>
      </c>
      <c r="E12" s="59" t="s">
        <v>26</v>
      </c>
      <c r="F12" s="59" t="s">
        <v>3</v>
      </c>
      <c r="G12" s="60" t="s">
        <v>38</v>
      </c>
      <c r="H12" s="61" t="s">
        <v>13</v>
      </c>
      <c r="I12" s="61" t="s">
        <v>19</v>
      </c>
      <c r="J12" s="62" t="s">
        <v>130</v>
      </c>
      <c r="K12" s="63" t="s">
        <v>129</v>
      </c>
      <c r="L12" s="129" t="s">
        <v>2</v>
      </c>
      <c r="M12" s="59" t="s">
        <v>26</v>
      </c>
      <c r="N12" s="59" t="s">
        <v>3</v>
      </c>
      <c r="O12" s="64" t="s">
        <v>13</v>
      </c>
      <c r="P12" s="61" t="s">
        <v>19</v>
      </c>
      <c r="Q12" s="62" t="s">
        <v>130</v>
      </c>
      <c r="R12" s="63" t="s">
        <v>129</v>
      </c>
      <c r="S12" s="59" t="s">
        <v>2</v>
      </c>
      <c r="T12" s="131" t="s">
        <v>26</v>
      </c>
      <c r="U12" s="60" t="s">
        <v>3</v>
      </c>
      <c r="V12" s="64" t="s">
        <v>13</v>
      </c>
      <c r="W12" s="61" t="s">
        <v>19</v>
      </c>
      <c r="X12" s="62" t="s">
        <v>130</v>
      </c>
      <c r="Y12" s="63" t="s">
        <v>129</v>
      </c>
      <c r="Z12" s="59" t="s">
        <v>2</v>
      </c>
      <c r="AA12" s="59" t="s">
        <v>26</v>
      </c>
      <c r="AB12" s="130" t="s">
        <v>3</v>
      </c>
      <c r="AC12" s="64" t="s">
        <v>13</v>
      </c>
      <c r="AD12" s="61" t="s">
        <v>19</v>
      </c>
      <c r="AE12" s="62" t="s">
        <v>130</v>
      </c>
      <c r="AF12" s="63" t="s">
        <v>129</v>
      </c>
      <c r="AG12" s="129" t="s">
        <v>2</v>
      </c>
      <c r="AH12" s="65" t="s">
        <v>26</v>
      </c>
      <c r="AI12" s="59" t="s">
        <v>3</v>
      </c>
      <c r="AJ12" s="66" t="s">
        <v>13</v>
      </c>
      <c r="AK12" s="61" t="s">
        <v>19</v>
      </c>
      <c r="AL12" s="62" t="s">
        <v>130</v>
      </c>
      <c r="AM12" s="63" t="s">
        <v>129</v>
      </c>
      <c r="AN12" s="67"/>
    </row>
    <row r="13" spans="1:40" ht="34.9" customHeight="1" thickBot="1">
      <c r="A13" s="142" t="s">
        <v>170</v>
      </c>
      <c r="B13" s="71" t="s">
        <v>159</v>
      </c>
      <c r="C13" s="149" t="s">
        <v>113</v>
      </c>
      <c r="D13" s="68"/>
      <c r="E13" s="68">
        <v>15</v>
      </c>
      <c r="F13" s="68">
        <v>15</v>
      </c>
      <c r="G13" s="69">
        <v>30</v>
      </c>
      <c r="H13" s="69">
        <v>5</v>
      </c>
      <c r="I13" s="69">
        <v>5</v>
      </c>
      <c r="J13" s="69">
        <v>0</v>
      </c>
      <c r="K13" s="69">
        <v>5</v>
      </c>
      <c r="L13" s="70"/>
      <c r="M13" s="104"/>
      <c r="N13" s="71"/>
      <c r="O13" s="69"/>
      <c r="P13" s="69"/>
      <c r="Q13" s="69"/>
      <c r="R13" s="69"/>
      <c r="S13" s="108"/>
      <c r="T13" s="112">
        <v>15</v>
      </c>
      <c r="U13" s="70">
        <v>15</v>
      </c>
      <c r="V13" s="69">
        <v>5</v>
      </c>
      <c r="W13" s="69">
        <v>5</v>
      </c>
      <c r="X13" s="69">
        <v>0</v>
      </c>
      <c r="Y13" s="69">
        <v>5</v>
      </c>
      <c r="Z13" s="71"/>
      <c r="AA13" s="71"/>
      <c r="AB13" s="71"/>
      <c r="AC13" s="69"/>
      <c r="AD13" s="69"/>
      <c r="AE13" s="69"/>
      <c r="AF13" s="73"/>
      <c r="AG13" s="71"/>
      <c r="AH13" s="70"/>
      <c r="AI13" s="71"/>
      <c r="AJ13" s="69"/>
      <c r="AK13" s="69"/>
      <c r="AL13" s="69"/>
      <c r="AM13" s="73"/>
      <c r="AN13" s="58"/>
    </row>
    <row r="14" spans="1:40" ht="37.15" customHeight="1" thickBot="1">
      <c r="A14" s="79" t="s">
        <v>171</v>
      </c>
      <c r="B14" s="76" t="s">
        <v>160</v>
      </c>
      <c r="C14" s="136" t="s">
        <v>43</v>
      </c>
      <c r="D14" s="74"/>
      <c r="E14" s="74">
        <v>15</v>
      </c>
      <c r="F14" s="74">
        <v>15</v>
      </c>
      <c r="G14" s="75">
        <v>30</v>
      </c>
      <c r="H14" s="75">
        <v>5</v>
      </c>
      <c r="I14" s="75">
        <v>5</v>
      </c>
      <c r="J14" s="75">
        <v>0</v>
      </c>
      <c r="K14" s="75">
        <v>5</v>
      </c>
      <c r="L14" s="102"/>
      <c r="M14" s="64">
        <v>15</v>
      </c>
      <c r="N14" s="103">
        <v>15</v>
      </c>
      <c r="O14" s="75">
        <v>5</v>
      </c>
      <c r="P14" s="75">
        <v>5</v>
      </c>
      <c r="Q14" s="75">
        <v>0</v>
      </c>
      <c r="R14" s="75">
        <v>5</v>
      </c>
      <c r="S14" s="77"/>
      <c r="T14" s="76"/>
      <c r="U14" s="76"/>
      <c r="V14" s="75"/>
      <c r="W14" s="75"/>
      <c r="X14" s="75"/>
      <c r="Y14" s="78"/>
      <c r="Z14" s="76"/>
      <c r="AA14" s="105"/>
      <c r="AB14" s="76"/>
      <c r="AC14" s="75"/>
      <c r="AD14" s="75"/>
      <c r="AE14" s="75"/>
      <c r="AF14" s="78"/>
      <c r="AG14" s="76"/>
      <c r="AH14" s="76"/>
      <c r="AI14" s="76"/>
      <c r="AJ14" s="75"/>
      <c r="AK14" s="75"/>
      <c r="AL14" s="75"/>
      <c r="AM14" s="78"/>
    </row>
    <row r="15" spans="1:40" ht="30" customHeight="1" thickBot="1">
      <c r="A15" s="79" t="s">
        <v>172</v>
      </c>
      <c r="B15" s="76" t="s">
        <v>135</v>
      </c>
      <c r="C15" s="136" t="s">
        <v>86</v>
      </c>
      <c r="D15" s="74"/>
      <c r="E15" s="74">
        <v>15</v>
      </c>
      <c r="F15" s="74"/>
      <c r="G15" s="75">
        <v>15</v>
      </c>
      <c r="H15" s="75">
        <v>3</v>
      </c>
      <c r="I15" s="75">
        <v>3</v>
      </c>
      <c r="J15" s="75">
        <v>0</v>
      </c>
      <c r="K15" s="75">
        <v>3</v>
      </c>
      <c r="L15" s="76"/>
      <c r="M15" s="71"/>
      <c r="N15" s="76"/>
      <c r="O15" s="75"/>
      <c r="P15" s="75"/>
      <c r="Q15" s="75"/>
      <c r="R15" s="75"/>
      <c r="S15" s="77"/>
      <c r="T15" s="105"/>
      <c r="U15" s="76"/>
      <c r="V15" s="75"/>
      <c r="W15" s="75"/>
      <c r="X15" s="75"/>
      <c r="Y15" s="78"/>
      <c r="Z15" s="102"/>
      <c r="AA15" s="105">
        <v>15</v>
      </c>
      <c r="AB15" s="103"/>
      <c r="AC15" s="75">
        <v>3</v>
      </c>
      <c r="AD15" s="75">
        <v>3</v>
      </c>
      <c r="AE15" s="75">
        <v>0</v>
      </c>
      <c r="AF15" s="75">
        <v>3</v>
      </c>
      <c r="AG15" s="76"/>
      <c r="AH15" s="76"/>
      <c r="AI15" s="76"/>
      <c r="AJ15" s="75"/>
      <c r="AK15" s="75"/>
      <c r="AL15" s="75"/>
      <c r="AM15" s="78"/>
    </row>
    <row r="16" spans="1:40" ht="45" customHeight="1" thickBot="1">
      <c r="A16" s="79" t="s">
        <v>173</v>
      </c>
      <c r="B16" s="76" t="s">
        <v>161</v>
      </c>
      <c r="C16" s="136" t="s">
        <v>114</v>
      </c>
      <c r="D16" s="74"/>
      <c r="E16" s="74">
        <v>15</v>
      </c>
      <c r="F16" s="74">
        <v>15</v>
      </c>
      <c r="G16" s="75">
        <v>30</v>
      </c>
      <c r="H16" s="75">
        <v>5</v>
      </c>
      <c r="I16" s="75">
        <v>5</v>
      </c>
      <c r="J16" s="75">
        <v>0</v>
      </c>
      <c r="K16" s="75">
        <v>5</v>
      </c>
      <c r="L16" s="76"/>
      <c r="M16" s="76"/>
      <c r="N16" s="76"/>
      <c r="O16" s="75"/>
      <c r="P16" s="75"/>
      <c r="Q16" s="75"/>
      <c r="R16" s="78"/>
      <c r="S16" s="102"/>
      <c r="T16" s="64">
        <v>15</v>
      </c>
      <c r="U16" s="103">
        <v>15</v>
      </c>
      <c r="V16" s="75">
        <v>5</v>
      </c>
      <c r="W16" s="75">
        <v>5</v>
      </c>
      <c r="X16" s="75">
        <v>0</v>
      </c>
      <c r="Y16" s="75">
        <v>5</v>
      </c>
      <c r="Z16" s="76"/>
      <c r="AA16" s="76"/>
      <c r="AB16" s="76"/>
      <c r="AC16" s="75"/>
      <c r="AD16" s="75"/>
      <c r="AE16" s="75"/>
      <c r="AF16" s="78"/>
      <c r="AG16" s="76"/>
      <c r="AH16" s="76"/>
      <c r="AI16" s="76"/>
      <c r="AJ16" s="75"/>
      <c r="AK16" s="75"/>
      <c r="AL16" s="75"/>
      <c r="AM16" s="78"/>
    </row>
    <row r="17" spans="1:39" ht="44.65" customHeight="1" thickBot="1">
      <c r="A17" s="79" t="s">
        <v>174</v>
      </c>
      <c r="B17" s="76" t="s">
        <v>162</v>
      </c>
      <c r="C17" s="136" t="s">
        <v>115</v>
      </c>
      <c r="D17" s="74"/>
      <c r="E17" s="74">
        <v>15</v>
      </c>
      <c r="F17" s="74">
        <v>15</v>
      </c>
      <c r="G17" s="75">
        <v>30</v>
      </c>
      <c r="H17" s="75">
        <v>5</v>
      </c>
      <c r="I17" s="75">
        <v>5</v>
      </c>
      <c r="J17" s="75">
        <v>0</v>
      </c>
      <c r="K17" s="75">
        <v>5</v>
      </c>
      <c r="L17" s="76"/>
      <c r="M17" s="76"/>
      <c r="N17" s="76"/>
      <c r="O17" s="75"/>
      <c r="P17" s="75"/>
      <c r="Q17" s="75"/>
      <c r="R17" s="78"/>
      <c r="S17" s="76"/>
      <c r="T17" s="107"/>
      <c r="U17" s="76"/>
      <c r="V17" s="75"/>
      <c r="W17" s="75"/>
      <c r="X17" s="75"/>
      <c r="Y17" s="75"/>
      <c r="Z17" s="102"/>
      <c r="AA17" s="64">
        <v>15</v>
      </c>
      <c r="AB17" s="103">
        <v>15</v>
      </c>
      <c r="AC17" s="75">
        <v>5</v>
      </c>
      <c r="AD17" s="75">
        <v>5</v>
      </c>
      <c r="AE17" s="75">
        <v>0</v>
      </c>
      <c r="AF17" s="75">
        <v>5</v>
      </c>
      <c r="AG17" s="76"/>
      <c r="AH17" s="76"/>
      <c r="AI17" s="76"/>
      <c r="AJ17" s="75"/>
      <c r="AK17" s="75"/>
      <c r="AL17" s="75"/>
      <c r="AM17" s="78"/>
    </row>
    <row r="18" spans="1:39" ht="36.4" customHeight="1" thickBot="1">
      <c r="A18" s="79" t="s">
        <v>175</v>
      </c>
      <c r="B18" s="76" t="s">
        <v>163</v>
      </c>
      <c r="C18" s="150" t="s">
        <v>116</v>
      </c>
      <c r="D18" s="74"/>
      <c r="E18" s="74">
        <v>15</v>
      </c>
      <c r="F18" s="74">
        <v>15</v>
      </c>
      <c r="G18" s="75">
        <v>30</v>
      </c>
      <c r="H18" s="75">
        <v>5</v>
      </c>
      <c r="I18" s="75">
        <v>5</v>
      </c>
      <c r="J18" s="75">
        <v>0</v>
      </c>
      <c r="K18" s="75">
        <v>5</v>
      </c>
      <c r="L18" s="76"/>
      <c r="M18" s="76">
        <v>15</v>
      </c>
      <c r="N18" s="76">
        <v>15</v>
      </c>
      <c r="O18" s="75">
        <v>5</v>
      </c>
      <c r="P18" s="75">
        <v>5</v>
      </c>
      <c r="Q18" s="75">
        <v>0</v>
      </c>
      <c r="R18" s="75">
        <v>5</v>
      </c>
      <c r="S18" s="76"/>
      <c r="T18" s="76"/>
      <c r="U18" s="76"/>
      <c r="V18" s="75"/>
      <c r="W18" s="75"/>
      <c r="X18" s="75"/>
      <c r="Y18" s="78"/>
      <c r="Z18" s="76"/>
      <c r="AA18" s="104"/>
      <c r="AB18" s="76"/>
      <c r="AC18" s="75"/>
      <c r="AD18" s="75"/>
      <c r="AE18" s="75"/>
      <c r="AF18" s="75"/>
      <c r="AG18" s="76"/>
      <c r="AH18" s="76"/>
      <c r="AI18" s="76"/>
      <c r="AJ18" s="75"/>
      <c r="AK18" s="75"/>
      <c r="AL18" s="75"/>
      <c r="AM18" s="78"/>
    </row>
    <row r="19" spans="1:39" ht="46.15" customHeight="1" thickBot="1">
      <c r="A19" s="79" t="s">
        <v>176</v>
      </c>
      <c r="B19" s="76" t="s">
        <v>164</v>
      </c>
      <c r="C19" s="150" t="s">
        <v>117</v>
      </c>
      <c r="D19" s="74"/>
      <c r="E19" s="74">
        <v>15</v>
      </c>
      <c r="F19" s="76">
        <v>15</v>
      </c>
      <c r="G19" s="75">
        <v>30</v>
      </c>
      <c r="H19" s="75">
        <v>5</v>
      </c>
      <c r="I19" s="75">
        <v>5</v>
      </c>
      <c r="J19" s="75">
        <v>0</v>
      </c>
      <c r="K19" s="75">
        <v>5</v>
      </c>
      <c r="L19" s="76"/>
      <c r="M19" s="76"/>
      <c r="N19" s="76"/>
      <c r="O19" s="75"/>
      <c r="P19" s="75"/>
      <c r="Q19" s="75"/>
      <c r="R19" s="78"/>
      <c r="S19" s="76"/>
      <c r="T19" s="76"/>
      <c r="U19" s="76"/>
      <c r="V19" s="75"/>
      <c r="W19" s="75"/>
      <c r="X19" s="75"/>
      <c r="Y19" s="78"/>
      <c r="Z19" s="102"/>
      <c r="AA19" s="64">
        <v>15</v>
      </c>
      <c r="AB19" s="106">
        <v>15</v>
      </c>
      <c r="AC19" s="75">
        <v>5</v>
      </c>
      <c r="AD19" s="75">
        <v>5</v>
      </c>
      <c r="AE19" s="75">
        <v>0</v>
      </c>
      <c r="AF19" s="75">
        <v>5</v>
      </c>
      <c r="AG19" s="76"/>
      <c r="AH19" s="105"/>
      <c r="AI19" s="76"/>
      <c r="AJ19" s="75"/>
      <c r="AK19" s="75"/>
      <c r="AL19" s="75"/>
      <c r="AM19" s="78"/>
    </row>
    <row r="20" spans="1:39" ht="30.4" customHeight="1" thickBot="1">
      <c r="A20" s="79" t="s">
        <v>177</v>
      </c>
      <c r="B20" s="76" t="s">
        <v>165</v>
      </c>
      <c r="C20" s="136" t="s">
        <v>118</v>
      </c>
      <c r="D20" s="79"/>
      <c r="E20" s="79">
        <v>15</v>
      </c>
      <c r="F20" s="79">
        <v>15</v>
      </c>
      <c r="G20" s="75">
        <v>30</v>
      </c>
      <c r="H20" s="75">
        <v>5</v>
      </c>
      <c r="I20" s="75">
        <v>5</v>
      </c>
      <c r="J20" s="75">
        <v>0</v>
      </c>
      <c r="K20" s="75">
        <v>5</v>
      </c>
      <c r="L20" s="80"/>
      <c r="M20" s="80"/>
      <c r="N20" s="80"/>
      <c r="O20" s="75"/>
      <c r="P20" s="75"/>
      <c r="Q20" s="75"/>
      <c r="R20" s="75"/>
      <c r="S20" s="80"/>
      <c r="T20" s="80"/>
      <c r="U20" s="80"/>
      <c r="V20" s="75"/>
      <c r="W20" s="75"/>
      <c r="X20" s="75"/>
      <c r="Y20" s="78"/>
      <c r="Z20" s="80"/>
      <c r="AA20" s="86"/>
      <c r="AB20" s="80"/>
      <c r="AC20" s="75"/>
      <c r="AD20" s="75"/>
      <c r="AE20" s="75"/>
      <c r="AF20" s="78"/>
      <c r="AG20" s="83"/>
      <c r="AH20" s="59">
        <v>15</v>
      </c>
      <c r="AI20" s="81">
        <v>15</v>
      </c>
      <c r="AJ20" s="75">
        <v>5</v>
      </c>
      <c r="AK20" s="75">
        <v>5</v>
      </c>
      <c r="AL20" s="75">
        <v>0</v>
      </c>
      <c r="AM20" s="75">
        <v>5</v>
      </c>
    </row>
    <row r="21" spans="1:39" ht="43.9" customHeight="1">
      <c r="A21" s="79" t="s">
        <v>178</v>
      </c>
      <c r="B21" s="76" t="s">
        <v>166</v>
      </c>
      <c r="C21" s="136" t="s">
        <v>122</v>
      </c>
      <c r="D21" s="79"/>
      <c r="E21" s="79">
        <v>15</v>
      </c>
      <c r="F21" s="79">
        <v>10</v>
      </c>
      <c r="G21" s="75">
        <v>25</v>
      </c>
      <c r="H21" s="75">
        <v>2</v>
      </c>
      <c r="I21" s="75">
        <v>2</v>
      </c>
      <c r="J21" s="75">
        <v>0</v>
      </c>
      <c r="K21" s="75">
        <v>2</v>
      </c>
      <c r="L21" s="80"/>
      <c r="M21" s="80"/>
      <c r="N21" s="80"/>
      <c r="O21" s="75"/>
      <c r="P21" s="75"/>
      <c r="Q21" s="75"/>
      <c r="R21" s="75"/>
      <c r="S21" s="80"/>
      <c r="T21" s="81"/>
      <c r="U21" s="80"/>
      <c r="V21" s="75"/>
      <c r="W21" s="75"/>
      <c r="X21" s="75"/>
      <c r="Y21" s="78"/>
      <c r="Z21" s="80"/>
      <c r="AA21" s="80"/>
      <c r="AB21" s="80"/>
      <c r="AC21" s="75"/>
      <c r="AD21" s="75"/>
      <c r="AE21" s="75"/>
      <c r="AF21" s="78"/>
      <c r="AG21" s="80"/>
      <c r="AH21" s="86">
        <v>15</v>
      </c>
      <c r="AI21" s="80">
        <v>10</v>
      </c>
      <c r="AJ21" s="75">
        <v>2</v>
      </c>
      <c r="AK21" s="75">
        <v>2</v>
      </c>
      <c r="AL21" s="75">
        <v>0</v>
      </c>
      <c r="AM21" s="75">
        <v>2</v>
      </c>
    </row>
    <row r="22" spans="1:39" ht="34.15" customHeight="1">
      <c r="A22" s="79" t="s">
        <v>179</v>
      </c>
      <c r="B22" s="76" t="s">
        <v>167</v>
      </c>
      <c r="C22" s="136" t="s">
        <v>120</v>
      </c>
      <c r="D22" s="79"/>
      <c r="E22" s="79">
        <v>15</v>
      </c>
      <c r="F22" s="79">
        <v>10</v>
      </c>
      <c r="G22" s="75">
        <v>25</v>
      </c>
      <c r="H22" s="75">
        <v>2</v>
      </c>
      <c r="I22" s="75">
        <v>2</v>
      </c>
      <c r="J22" s="75">
        <v>0</v>
      </c>
      <c r="K22" s="75">
        <v>2</v>
      </c>
      <c r="L22" s="80"/>
      <c r="M22" s="80"/>
      <c r="N22" s="80"/>
      <c r="O22" s="75"/>
      <c r="P22" s="75"/>
      <c r="Q22" s="75"/>
      <c r="R22" s="75"/>
      <c r="S22" s="80"/>
      <c r="T22" s="82"/>
      <c r="U22" s="80"/>
      <c r="V22" s="75"/>
      <c r="W22" s="75"/>
      <c r="X22" s="75"/>
      <c r="Y22" s="78"/>
      <c r="Z22" s="80"/>
      <c r="AA22" s="80"/>
      <c r="AB22" s="80"/>
      <c r="AC22" s="75"/>
      <c r="AD22" s="75"/>
      <c r="AE22" s="75"/>
      <c r="AF22" s="78"/>
      <c r="AG22" s="80"/>
      <c r="AH22" s="84">
        <v>15</v>
      </c>
      <c r="AI22" s="80">
        <v>10</v>
      </c>
      <c r="AJ22" s="75">
        <v>2</v>
      </c>
      <c r="AK22" s="75">
        <v>2</v>
      </c>
      <c r="AL22" s="75">
        <v>0</v>
      </c>
      <c r="AM22" s="75">
        <v>2</v>
      </c>
    </row>
    <row r="23" spans="1:39" ht="37.9" customHeight="1" thickBot="1">
      <c r="A23" s="79" t="s">
        <v>180</v>
      </c>
      <c r="B23" s="76" t="s">
        <v>168</v>
      </c>
      <c r="C23" s="136" t="s">
        <v>121</v>
      </c>
      <c r="D23" s="79"/>
      <c r="E23" s="79">
        <v>10</v>
      </c>
      <c r="F23" s="79">
        <v>10</v>
      </c>
      <c r="G23" s="75">
        <v>20</v>
      </c>
      <c r="H23" s="75">
        <v>2</v>
      </c>
      <c r="I23" s="75">
        <v>2</v>
      </c>
      <c r="J23" s="75">
        <v>0</v>
      </c>
      <c r="K23" s="75">
        <v>2</v>
      </c>
      <c r="L23" s="80"/>
      <c r="M23" s="80"/>
      <c r="N23" s="80"/>
      <c r="O23" s="75"/>
      <c r="P23" s="75"/>
      <c r="Q23" s="75"/>
      <c r="R23" s="75"/>
      <c r="S23" s="83"/>
      <c r="T23" s="84"/>
      <c r="U23" s="80"/>
      <c r="V23" s="75"/>
      <c r="W23" s="75"/>
      <c r="X23" s="75"/>
      <c r="Y23" s="78"/>
      <c r="Z23" s="80"/>
      <c r="AA23" s="80"/>
      <c r="AB23" s="80"/>
      <c r="AC23" s="75"/>
      <c r="AD23" s="75"/>
      <c r="AE23" s="75"/>
      <c r="AF23" s="78"/>
      <c r="AG23" s="83"/>
      <c r="AH23" s="84">
        <v>10</v>
      </c>
      <c r="AI23" s="80">
        <v>10</v>
      </c>
      <c r="AJ23" s="75">
        <v>2</v>
      </c>
      <c r="AK23" s="75">
        <v>2</v>
      </c>
      <c r="AL23" s="75">
        <v>0</v>
      </c>
      <c r="AM23" s="75">
        <v>2</v>
      </c>
    </row>
    <row r="24" spans="1:39" ht="34.9" customHeight="1" thickBot="1">
      <c r="A24" s="79" t="s">
        <v>181</v>
      </c>
      <c r="B24" s="76" t="s">
        <v>169</v>
      </c>
      <c r="C24" s="136" t="s">
        <v>119</v>
      </c>
      <c r="D24" s="79"/>
      <c r="E24" s="79">
        <v>15</v>
      </c>
      <c r="F24" s="79"/>
      <c r="G24" s="75">
        <v>15</v>
      </c>
      <c r="H24" s="75">
        <v>3</v>
      </c>
      <c r="I24" s="75">
        <v>3</v>
      </c>
      <c r="J24" s="75">
        <v>0</v>
      </c>
      <c r="K24" s="75">
        <v>3</v>
      </c>
      <c r="L24" s="80"/>
      <c r="M24" s="80"/>
      <c r="N24" s="80"/>
      <c r="O24" s="75"/>
      <c r="P24" s="75"/>
      <c r="Q24" s="75"/>
      <c r="R24" s="78"/>
      <c r="S24" s="80"/>
      <c r="T24" s="85"/>
      <c r="U24" s="80"/>
      <c r="V24" s="75"/>
      <c r="W24" s="75"/>
      <c r="X24" s="75"/>
      <c r="Y24" s="75"/>
      <c r="Z24" s="80"/>
      <c r="AA24" s="80"/>
      <c r="AB24" s="80"/>
      <c r="AC24" s="75"/>
      <c r="AD24" s="75"/>
      <c r="AE24" s="75"/>
      <c r="AF24" s="78"/>
      <c r="AG24" s="83"/>
      <c r="AH24" s="59">
        <v>15</v>
      </c>
      <c r="AI24" s="81"/>
      <c r="AJ24" s="75">
        <v>3</v>
      </c>
      <c r="AK24" s="75">
        <v>3</v>
      </c>
      <c r="AL24" s="75">
        <v>0</v>
      </c>
      <c r="AM24" s="75">
        <v>3</v>
      </c>
    </row>
    <row r="25" spans="1:39" ht="43.9" customHeight="1">
      <c r="A25" s="79" t="s">
        <v>182</v>
      </c>
      <c r="B25" s="76" t="s">
        <v>229</v>
      </c>
      <c r="C25" s="136" t="s">
        <v>228</v>
      </c>
      <c r="D25" s="79"/>
      <c r="E25" s="79"/>
      <c r="F25" s="79">
        <v>40</v>
      </c>
      <c r="G25" s="75">
        <v>40</v>
      </c>
      <c r="H25" s="75">
        <v>5</v>
      </c>
      <c r="I25" s="75">
        <v>5</v>
      </c>
      <c r="J25" s="75">
        <v>0</v>
      </c>
      <c r="K25" s="75">
        <v>5</v>
      </c>
      <c r="L25" s="80"/>
      <c r="M25" s="80"/>
      <c r="N25" s="80">
        <v>10</v>
      </c>
      <c r="O25" s="75">
        <v>1</v>
      </c>
      <c r="P25" s="75">
        <v>1</v>
      </c>
      <c r="Q25" s="75">
        <v>0</v>
      </c>
      <c r="R25" s="75">
        <v>1</v>
      </c>
      <c r="S25" s="83"/>
      <c r="T25" s="101"/>
      <c r="U25" s="81">
        <v>10</v>
      </c>
      <c r="V25" s="75">
        <v>1</v>
      </c>
      <c r="W25" s="75">
        <v>1</v>
      </c>
      <c r="X25" s="75">
        <v>0</v>
      </c>
      <c r="Y25" s="75">
        <v>1</v>
      </c>
      <c r="Z25" s="80"/>
      <c r="AA25" s="80"/>
      <c r="AB25" s="80">
        <v>10</v>
      </c>
      <c r="AC25" s="75">
        <v>1</v>
      </c>
      <c r="AD25" s="75">
        <v>1</v>
      </c>
      <c r="AE25" s="75">
        <v>0</v>
      </c>
      <c r="AF25" s="75">
        <v>1</v>
      </c>
      <c r="AG25" s="80"/>
      <c r="AH25" s="86"/>
      <c r="AI25" s="80">
        <v>10</v>
      </c>
      <c r="AJ25" s="75">
        <v>2</v>
      </c>
      <c r="AK25" s="75">
        <v>2</v>
      </c>
      <c r="AL25" s="75">
        <v>0</v>
      </c>
      <c r="AM25" s="75">
        <v>2</v>
      </c>
    </row>
    <row r="26" spans="1:39" s="88" customFormat="1" ht="22.9" customHeight="1">
      <c r="A26" s="243" t="s">
        <v>28</v>
      </c>
      <c r="B26" s="244"/>
      <c r="C26" s="245"/>
      <c r="D26" s="87">
        <f t="shared" ref="D26:AM26" si="0">SUM(D13:D25)</f>
        <v>0</v>
      </c>
      <c r="E26" s="87">
        <f t="shared" si="0"/>
        <v>175</v>
      </c>
      <c r="F26" s="87">
        <f t="shared" si="0"/>
        <v>175</v>
      </c>
      <c r="G26" s="87">
        <f t="shared" si="0"/>
        <v>350</v>
      </c>
      <c r="H26" s="87">
        <f t="shared" si="0"/>
        <v>52</v>
      </c>
      <c r="I26" s="87">
        <f t="shared" si="0"/>
        <v>52</v>
      </c>
      <c r="J26" s="87">
        <f t="shared" si="0"/>
        <v>0</v>
      </c>
      <c r="K26" s="87">
        <f t="shared" si="0"/>
        <v>52</v>
      </c>
      <c r="L26" s="87">
        <f t="shared" si="0"/>
        <v>0</v>
      </c>
      <c r="M26" s="87">
        <f t="shared" si="0"/>
        <v>30</v>
      </c>
      <c r="N26" s="87">
        <f t="shared" si="0"/>
        <v>40</v>
      </c>
      <c r="O26" s="87">
        <f t="shared" si="0"/>
        <v>11</v>
      </c>
      <c r="P26" s="87">
        <f t="shared" si="0"/>
        <v>11</v>
      </c>
      <c r="Q26" s="87">
        <f t="shared" si="0"/>
        <v>0</v>
      </c>
      <c r="R26" s="87">
        <f t="shared" si="0"/>
        <v>11</v>
      </c>
      <c r="S26" s="87">
        <f t="shared" si="0"/>
        <v>0</v>
      </c>
      <c r="T26" s="87">
        <f t="shared" si="0"/>
        <v>30</v>
      </c>
      <c r="U26" s="87">
        <f t="shared" si="0"/>
        <v>40</v>
      </c>
      <c r="V26" s="87">
        <f t="shared" si="0"/>
        <v>11</v>
      </c>
      <c r="W26" s="87">
        <f t="shared" si="0"/>
        <v>11</v>
      </c>
      <c r="X26" s="87">
        <f t="shared" si="0"/>
        <v>0</v>
      </c>
      <c r="Y26" s="87">
        <f t="shared" si="0"/>
        <v>11</v>
      </c>
      <c r="Z26" s="87">
        <f t="shared" si="0"/>
        <v>0</v>
      </c>
      <c r="AA26" s="87">
        <f t="shared" si="0"/>
        <v>45</v>
      </c>
      <c r="AB26" s="87">
        <f t="shared" si="0"/>
        <v>40</v>
      </c>
      <c r="AC26" s="87">
        <f t="shared" si="0"/>
        <v>14</v>
      </c>
      <c r="AD26" s="87">
        <f t="shared" si="0"/>
        <v>14</v>
      </c>
      <c r="AE26" s="87">
        <f t="shared" si="0"/>
        <v>0</v>
      </c>
      <c r="AF26" s="87">
        <f t="shared" si="0"/>
        <v>14</v>
      </c>
      <c r="AG26" s="87">
        <f t="shared" si="0"/>
        <v>0</v>
      </c>
      <c r="AH26" s="87">
        <f t="shared" si="0"/>
        <v>70</v>
      </c>
      <c r="AI26" s="87">
        <f t="shared" si="0"/>
        <v>55</v>
      </c>
      <c r="AJ26" s="87">
        <f t="shared" si="0"/>
        <v>16</v>
      </c>
      <c r="AK26" s="87">
        <f t="shared" si="0"/>
        <v>16</v>
      </c>
      <c r="AL26" s="87">
        <f t="shared" si="0"/>
        <v>0</v>
      </c>
      <c r="AM26" s="87">
        <f t="shared" si="0"/>
        <v>16</v>
      </c>
    </row>
  </sheetData>
  <mergeCells count="9">
    <mergeCell ref="A26:C26"/>
    <mergeCell ref="A11:A12"/>
    <mergeCell ref="AG11:AM11"/>
    <mergeCell ref="B11:B12"/>
    <mergeCell ref="C11:C12"/>
    <mergeCell ref="D11:K11"/>
    <mergeCell ref="L11:R11"/>
    <mergeCell ref="S11:Y11"/>
    <mergeCell ref="Z11:AF1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5"/>
  <sheetViews>
    <sheetView zoomScale="80" zoomScaleNormal="80" workbookViewId="0">
      <selection activeCell="B17" sqref="B17"/>
    </sheetView>
  </sheetViews>
  <sheetFormatPr defaultColWidth="8.7109375" defaultRowHeight="12.75"/>
  <cols>
    <col min="1" max="1" width="13.7109375" customWidth="1"/>
    <col min="2" max="2" width="34.5703125" customWidth="1"/>
    <col min="3" max="3" width="84.7109375" customWidth="1"/>
  </cols>
  <sheetData>
    <row r="2" spans="1:4" ht="15.75">
      <c r="A2" s="17"/>
      <c r="B2" s="151" t="s">
        <v>255</v>
      </c>
      <c r="C2" s="17"/>
    </row>
    <row r="3" spans="1:4" ht="15.75">
      <c r="A3" s="17"/>
      <c r="B3" s="151" t="s">
        <v>30</v>
      </c>
      <c r="C3" s="17"/>
    </row>
    <row r="4" spans="1:4" ht="15.75">
      <c r="A4" s="17"/>
      <c r="B4" s="151" t="s">
        <v>31</v>
      </c>
      <c r="C4" s="17"/>
    </row>
    <row r="5" spans="1:4" ht="15.75">
      <c r="A5" s="17"/>
      <c r="B5" s="151" t="s">
        <v>47</v>
      </c>
      <c r="C5" s="17"/>
    </row>
    <row r="6" spans="1:4" ht="15.75">
      <c r="A6" s="17"/>
      <c r="B6" s="151" t="s">
        <v>208</v>
      </c>
      <c r="C6" s="17"/>
    </row>
    <row r="7" spans="1:4" ht="15.75">
      <c r="A7" s="17"/>
      <c r="B7" s="151" t="s">
        <v>235</v>
      </c>
      <c r="C7" s="17"/>
    </row>
    <row r="8" spans="1:4" ht="15">
      <c r="A8" s="17"/>
      <c r="B8" s="22"/>
      <c r="C8" s="17"/>
    </row>
    <row r="9" spans="1:4" ht="15">
      <c r="A9" s="17"/>
      <c r="B9" s="22"/>
      <c r="C9" s="17"/>
    </row>
    <row r="10" spans="1:4" ht="15.4" customHeight="1">
      <c r="A10" s="255" t="s">
        <v>12</v>
      </c>
      <c r="B10" s="248" t="s">
        <v>0</v>
      </c>
      <c r="C10" s="249"/>
    </row>
    <row r="11" spans="1:4" ht="12.6" customHeight="1">
      <c r="A11" s="255"/>
      <c r="B11" s="250"/>
      <c r="C11" s="251"/>
    </row>
    <row r="12" spans="1:4" ht="23.45" customHeight="1">
      <c r="A12" s="175" t="s">
        <v>213</v>
      </c>
      <c r="B12" s="176" t="s">
        <v>126</v>
      </c>
      <c r="C12" s="175" t="s">
        <v>44</v>
      </c>
    </row>
    <row r="13" spans="1:4" ht="43.9" customHeight="1">
      <c r="A13" s="170" t="s">
        <v>210</v>
      </c>
      <c r="B13" s="171" t="s">
        <v>34</v>
      </c>
      <c r="C13" s="252" t="s">
        <v>227</v>
      </c>
      <c r="D13" s="89"/>
    </row>
    <row r="14" spans="1:4" ht="57" customHeight="1">
      <c r="A14" s="172" t="s">
        <v>211</v>
      </c>
      <c r="B14" s="171" t="s">
        <v>33</v>
      </c>
      <c r="C14" s="253"/>
    </row>
    <row r="15" spans="1:4" ht="74.45" customHeight="1">
      <c r="A15" s="172" t="s">
        <v>212</v>
      </c>
      <c r="B15" s="171" t="s">
        <v>33</v>
      </c>
      <c r="C15" s="254"/>
    </row>
  </sheetData>
  <mergeCells count="3">
    <mergeCell ref="B10:C11"/>
    <mergeCell ref="C13:C15"/>
    <mergeCell ref="A10:A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 STN</vt:lpstr>
      <vt:lpstr>Ped. O-W</vt:lpstr>
      <vt:lpstr>PR z el. kryminologii</vt:lpstr>
      <vt:lpstr>Terapia pedagogiczna</vt:lpstr>
      <vt:lpstr>Przedmioty do wyboru</vt:lpstr>
      <vt:lpstr>'I STN'!Obszar_wydruku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Admin</cp:lastModifiedBy>
  <cp:lastPrinted>2022-05-31T09:54:25Z</cp:lastPrinted>
  <dcterms:created xsi:type="dcterms:W3CDTF">2009-11-05T07:41:46Z</dcterms:created>
  <dcterms:modified xsi:type="dcterms:W3CDTF">2022-05-31T09:56:00Z</dcterms:modified>
</cp:coreProperties>
</file>