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7470" windowHeight="2595"/>
  </bookViews>
  <sheets>
    <sheet name="II ST" sheetId="7" r:id="rId1"/>
    <sheet name="Ped. O-W z terapią zajęciową" sheetId="8" r:id="rId2"/>
    <sheet name="PR z socjoterapią" sheetId="10" r:id="rId3"/>
    <sheet name="Terapia pedagogiczna z artet." sheetId="9" r:id="rId4"/>
    <sheet name="Przedmioty do wyboru" sheetId="11" r:id="rId5"/>
  </sheets>
  <definedNames>
    <definedName name="_xlnm.Print_Area" localSheetId="0">'II ST'!$A$1:$AM$75</definedName>
  </definedNames>
  <calcPr calcId="191029"/>
</workbook>
</file>

<file path=xl/calcChain.xml><?xml version="1.0" encoding="utf-8"?>
<calcChain xmlns="http://schemas.openxmlformats.org/spreadsheetml/2006/main">
  <c r="V36" i="7"/>
  <c r="E30"/>
  <c r="E42"/>
  <c r="D30"/>
  <c r="D42"/>
  <c r="J27"/>
  <c r="D39" i="9"/>
  <c r="E39"/>
  <c r="F39"/>
  <c r="G39"/>
  <c r="J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D36" i="10"/>
  <c r="E36"/>
  <c r="F36"/>
  <c r="G36"/>
  <c r="J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D39" i="8"/>
  <c r="E39"/>
  <c r="F39"/>
  <c r="G39"/>
  <c r="J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D11" i="7"/>
  <c r="E11"/>
  <c r="F11"/>
  <c r="G11"/>
  <c r="G42"/>
  <c r="H11"/>
  <c r="H42"/>
  <c r="I11"/>
  <c r="J11"/>
  <c r="K11"/>
  <c r="L11"/>
  <c r="M11"/>
  <c r="N11"/>
  <c r="O11"/>
  <c r="P11"/>
  <c r="Q11"/>
  <c r="R11"/>
  <c r="R42"/>
  <c r="S11"/>
  <c r="T11"/>
  <c r="U11"/>
  <c r="V11"/>
  <c r="V42"/>
  <c r="W11"/>
  <c r="X11"/>
  <c r="X42"/>
  <c r="Y11"/>
  <c r="Z11"/>
  <c r="AA11"/>
  <c r="AA42"/>
  <c r="AB11"/>
  <c r="AC11"/>
  <c r="AC42"/>
  <c r="AD11"/>
  <c r="AD42"/>
  <c r="AE11"/>
  <c r="AF11"/>
  <c r="AF42"/>
  <c r="AG11"/>
  <c r="AH11"/>
  <c r="AI11"/>
  <c r="AJ11"/>
  <c r="AK11"/>
  <c r="AK42"/>
  <c r="AL11"/>
  <c r="AM11"/>
  <c r="D16"/>
  <c r="E16"/>
  <c r="F16"/>
  <c r="F42"/>
  <c r="G16"/>
  <c r="H16"/>
  <c r="I16"/>
  <c r="I42"/>
  <c r="J16"/>
  <c r="K16"/>
  <c r="L16"/>
  <c r="M16"/>
  <c r="N16"/>
  <c r="N42"/>
  <c r="O16"/>
  <c r="O42"/>
  <c r="P16"/>
  <c r="Q16"/>
  <c r="R16"/>
  <c r="S16"/>
  <c r="S42"/>
  <c r="T16"/>
  <c r="T42"/>
  <c r="U16"/>
  <c r="V16"/>
  <c r="W16"/>
  <c r="X16"/>
  <c r="Y16"/>
  <c r="Z16"/>
  <c r="AA16"/>
  <c r="AB16"/>
  <c r="AB42"/>
  <c r="AC16"/>
  <c r="AD16"/>
  <c r="AE16"/>
  <c r="AE42"/>
  <c r="AF16"/>
  <c r="AG16"/>
  <c r="AH16"/>
  <c r="AH42"/>
  <c r="AI16"/>
  <c r="AJ16"/>
  <c r="AJ42"/>
  <c r="AK16"/>
  <c r="AL16"/>
  <c r="AM16"/>
  <c r="AM42"/>
  <c r="D27"/>
  <c r="E27"/>
  <c r="F27"/>
  <c r="G27"/>
  <c r="H27"/>
  <c r="I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I42"/>
  <c r="AG43"/>
  <c r="AJ27"/>
  <c r="AK27"/>
  <c r="AL27"/>
  <c r="AL42"/>
  <c r="AM27"/>
  <c r="F30"/>
  <c r="G30"/>
  <c r="H30"/>
  <c r="I30"/>
  <c r="J30"/>
  <c r="J42"/>
  <c r="K30"/>
  <c r="L30"/>
  <c r="M30"/>
  <c r="N30"/>
  <c r="O30"/>
  <c r="P30"/>
  <c r="P42"/>
  <c r="Q30"/>
  <c r="R30"/>
  <c r="S30"/>
  <c r="T30"/>
  <c r="U30"/>
  <c r="V30"/>
  <c r="W30"/>
  <c r="X30"/>
  <c r="Y30"/>
  <c r="Z30"/>
  <c r="AA30"/>
  <c r="AB30"/>
  <c r="AC30"/>
  <c r="AD30"/>
  <c r="AE30"/>
  <c r="AF30"/>
  <c r="AG30"/>
  <c r="AG42"/>
  <c r="AH30"/>
  <c r="AI30"/>
  <c r="AJ30"/>
  <c r="AK30"/>
  <c r="AL30"/>
  <c r="AM30"/>
  <c r="G35"/>
  <c r="D36"/>
  <c r="E36"/>
  <c r="F36"/>
  <c r="G36"/>
  <c r="H36"/>
  <c r="I36"/>
  <c r="J36"/>
  <c r="K36"/>
  <c r="L36"/>
  <c r="M36"/>
  <c r="N36"/>
  <c r="O36"/>
  <c r="P36"/>
  <c r="Q36"/>
  <c r="Q42"/>
  <c r="R36"/>
  <c r="S36"/>
  <c r="T36"/>
  <c r="U36"/>
  <c r="W36"/>
  <c r="X36"/>
  <c r="Y36"/>
  <c r="Z36"/>
  <c r="Z42"/>
  <c r="AA36"/>
  <c r="AB36"/>
  <c r="AC36"/>
  <c r="AD36"/>
  <c r="AE36"/>
  <c r="AF36"/>
  <c r="AG36"/>
  <c r="AH36"/>
  <c r="AI36"/>
  <c r="AJ36"/>
  <c r="AK36"/>
  <c r="AL36"/>
  <c r="AM36"/>
  <c r="D38"/>
  <c r="E38"/>
  <c r="F38"/>
  <c r="G38"/>
  <c r="H38"/>
  <c r="I38"/>
  <c r="J38"/>
  <c r="K38"/>
  <c r="K42"/>
  <c r="L38"/>
  <c r="L42"/>
  <c r="M38"/>
  <c r="M42"/>
  <c r="N38"/>
  <c r="O38"/>
  <c r="P38"/>
  <c r="Q38"/>
  <c r="R38"/>
  <c r="S38"/>
  <c r="T38"/>
  <c r="U38"/>
  <c r="U42"/>
  <c r="V38"/>
  <c r="W38"/>
  <c r="X38"/>
  <c r="Y38"/>
  <c r="Y42"/>
  <c r="Z38"/>
  <c r="AA38"/>
  <c r="AB38"/>
  <c r="AC38"/>
  <c r="AD38"/>
  <c r="AE38"/>
  <c r="AF38"/>
  <c r="AG38"/>
  <c r="AH38"/>
  <c r="AI38"/>
  <c r="AJ38"/>
  <c r="AK38"/>
  <c r="AL38"/>
  <c r="AM38"/>
  <c r="W42"/>
  <c r="Z43"/>
  <c r="S43"/>
  <c r="L43"/>
  <c r="D43"/>
</calcChain>
</file>

<file path=xl/sharedStrings.xml><?xml version="1.0" encoding="utf-8"?>
<sst xmlns="http://schemas.openxmlformats.org/spreadsheetml/2006/main" count="540" uniqueCount="300">
  <si>
    <t>Moduły przedmiotowe</t>
  </si>
  <si>
    <t>Suma godzin/ECTS</t>
  </si>
  <si>
    <t>W</t>
  </si>
  <si>
    <t>Ć</t>
  </si>
  <si>
    <t>Sem.I</t>
  </si>
  <si>
    <t>Sem. II</t>
  </si>
  <si>
    <t>Sem. III</t>
  </si>
  <si>
    <t>Sem. IV</t>
  </si>
  <si>
    <t>M_KO</t>
  </si>
  <si>
    <t>SEMD</t>
  </si>
  <si>
    <t xml:space="preserve">Seminarium dyplomowe </t>
  </si>
  <si>
    <t>Symbol</t>
  </si>
  <si>
    <t>ECTS</t>
  </si>
  <si>
    <t>JO1</t>
  </si>
  <si>
    <t>AK</t>
  </si>
  <si>
    <t>PS</t>
  </si>
  <si>
    <t>Pedeutologia</t>
  </si>
  <si>
    <t xml:space="preserve">Język obcy </t>
  </si>
  <si>
    <t>PZ</t>
  </si>
  <si>
    <t>19 godzin</t>
  </si>
  <si>
    <t>ECTS zp</t>
  </si>
  <si>
    <t>ZT</t>
  </si>
  <si>
    <t>zajęcia o charakterze praktycznym</t>
  </si>
  <si>
    <t>Liczba egzaminów w semestrze</t>
  </si>
  <si>
    <t>Legenda</t>
  </si>
  <si>
    <t>liczba ECTS za zajęcia o charakterze praktycznym</t>
  </si>
  <si>
    <t>zajęcia terenowe</t>
  </si>
  <si>
    <t>K</t>
  </si>
  <si>
    <t>przedmiot kończy się egzaminem</t>
  </si>
  <si>
    <t>Razem</t>
  </si>
  <si>
    <t>Kierunek: Pedagogika</t>
  </si>
  <si>
    <t>Profil: Praktyczny</t>
  </si>
  <si>
    <t>Poziom: II stopnia</t>
  </si>
  <si>
    <t>Tryb: stacjonarny</t>
  </si>
  <si>
    <t>Moduł kształcenia ogólnego</t>
  </si>
  <si>
    <t>FiEPE</t>
  </si>
  <si>
    <t>SPE</t>
  </si>
  <si>
    <t>DW</t>
  </si>
  <si>
    <t xml:space="preserve">Diagnoza psychologiczno-pedagogiczna </t>
  </si>
  <si>
    <t xml:space="preserve">Pedagogika porównawcza </t>
  </si>
  <si>
    <t>Andragogika z elementami gerontologii</t>
  </si>
  <si>
    <t>DPP</t>
  </si>
  <si>
    <t>PP</t>
  </si>
  <si>
    <t>PK</t>
  </si>
  <si>
    <t>PED</t>
  </si>
  <si>
    <t>PPP</t>
  </si>
  <si>
    <t>AzEG</t>
  </si>
  <si>
    <t xml:space="preserve">Interdyscyplinarne konteksty pedagogiki opiekuńczo-wychowawczej </t>
  </si>
  <si>
    <t>IKPOW</t>
  </si>
  <si>
    <t>KPSiS</t>
  </si>
  <si>
    <t xml:space="preserve">Warsztat emisji głosu </t>
  </si>
  <si>
    <t>WEG</t>
  </si>
  <si>
    <t xml:space="preserve">Metody badań ilościowych ze statystyką </t>
  </si>
  <si>
    <t>MBIzS</t>
  </si>
  <si>
    <t xml:space="preserve">Metody badań jakościowych </t>
  </si>
  <si>
    <t>MBJ</t>
  </si>
  <si>
    <t xml:space="preserve">Moduł kształcenia kierunkowego: przygotowanie merytoryczne </t>
  </si>
  <si>
    <t>Metodyka zajęć artystycznych</t>
  </si>
  <si>
    <t>Metodyka pracy opiekuńczo-wychowawczej w placówkach wsparcia dorosłych osób z niepełnosprawnością WTZ, DPS, ŚDS</t>
  </si>
  <si>
    <t>Komunikacja alternatywna i wspomagająca (AAC)</t>
  </si>
  <si>
    <t>Trening umiejętności społecznych</t>
  </si>
  <si>
    <t>Metodyka przeciwdziałania przemocy w rodzinie</t>
  </si>
  <si>
    <t>Praca socjoterapeutyczna z dzieckiem i młodzieżą</t>
  </si>
  <si>
    <t>Konstruowanie programów wychowawczo-profilaktycznych i edukacyjno-terapeutycznych</t>
  </si>
  <si>
    <t>System wsparcia dziecka i rodziny</t>
  </si>
  <si>
    <t>Metodyka pracy socjalnej z rodziną</t>
  </si>
  <si>
    <t>Metodyka pracy opiekuńczo-wychowawczej w internacie i bursie międzyszkolnej</t>
  </si>
  <si>
    <t>Diagnoza specjalnych potrzeb edukacyjnych i specyficznych trudności w uczeniu się</t>
  </si>
  <si>
    <t>System opieki i wychowania w Polsce</t>
  </si>
  <si>
    <t>Podstawy prawne pracy opiekuńczo - wychowawczej w Polsce</t>
  </si>
  <si>
    <t>Metodyka zajęć edukacyjno-terapeutycznych z uczniami ze specjalnymi potrzebami edukacyjnymi</t>
  </si>
  <si>
    <t>Metodyka mediacji w placówkach opiekuńczo-wychowawczych</t>
  </si>
  <si>
    <t>Metodyka pracy opiekuńczo-wychowawczej w placówkach typu interwencyjnego, rodzinnego, socjalizacyjnego</t>
  </si>
  <si>
    <t>Metodyka pracy opiekuńczo-wychowawczej w placówce wielofunkcyjnej</t>
  </si>
  <si>
    <t>Metodyka pracy opiekuńczo-wychowawczej w placówkach oświatowo-wychowawczych</t>
  </si>
  <si>
    <t xml:space="preserve">Metodyka pracy opiekuńczo-wychowawczej z małym dzieckiem </t>
  </si>
  <si>
    <t>R</t>
  </si>
  <si>
    <t>SEMESTR 4</t>
  </si>
  <si>
    <t>SEMESTR 3</t>
  </si>
  <si>
    <t>SEMESTR 2</t>
  </si>
  <si>
    <t>SUMA GODZIN/ECTS</t>
  </si>
  <si>
    <t>Tryb studiów: stacjonarny</t>
  </si>
  <si>
    <t>Poziom studiów: II stopień</t>
  </si>
  <si>
    <t>Profil: praktyczny</t>
  </si>
  <si>
    <t xml:space="preserve">Metodyka pracy resocjalizacyjnej w środowisku zamkniętym </t>
  </si>
  <si>
    <t>Metodyka pracy resocjalizacyjnej i profilaktycznej w placówkach dla nieletnich oraz w środowisku otwartym</t>
  </si>
  <si>
    <t>Metodyka pracy resocjalizacyjnej w placówkach systemu oświaty i ośrodkach o charakterze resocjalizacyjno-wychowawczym</t>
  </si>
  <si>
    <t xml:space="preserve">Metodyka pracy socjoterapeutycznej z dziećmi, młodzieżą </t>
  </si>
  <si>
    <t xml:space="preserve">Metodyka mediacji i negocjacji: mediacje karne, karne z udziałem nieletnich, rówieśnicze i szkolne, rodzinne </t>
  </si>
  <si>
    <t>System wsparcia dziecka i rodziny w placówkach systemu oświaty i ośrodkach o charakterze resocjalizacyjno-wychowawczym</t>
  </si>
  <si>
    <t>Podstawy pedagogiki resocjalizacyjnej</t>
  </si>
  <si>
    <t>Dewiacje społeczne w perspektywie pedagogiki resocjalizacyjnej</t>
  </si>
  <si>
    <t>Prawno-społeczne uwarunkowania procesu resocjalizacji w pracy pedagoga</t>
  </si>
  <si>
    <t>Diagnoza psychopedagogiczna w resocjalizacji i socjoterapii</t>
  </si>
  <si>
    <t xml:space="preserve">Współczesne koncepcje twórczej resocjalizacji </t>
  </si>
  <si>
    <t>Programy oddziaływań resocjalizacyjnych, socjoterapeutycznych i edukacyjno-terapeutycznych</t>
  </si>
  <si>
    <t>Readaptacja społeczna i pomoc postpenitencjarna</t>
  </si>
  <si>
    <t>Trening umiejętności społecznych w pracy resocjalizacyjnej</t>
  </si>
  <si>
    <t>Wybrane zagadnienia z problematyki suicydologii i wiktymologii</t>
  </si>
  <si>
    <t>Wybrane metody pracy resocjalizacyjnej</t>
  </si>
  <si>
    <t>Podstawy socjoterapii i metodyki pracy socjoterapeutycznej</t>
  </si>
  <si>
    <t>Wybrane metody pracy socjoterapeutycznej</t>
  </si>
  <si>
    <t xml:space="preserve">Komunikacja alternatywna i wspomagająca (AAC) w pracy resocjalizacyjnej i socjoterapeutycznej </t>
  </si>
  <si>
    <t>Psychologiczno-socjologiczne uwarunkowania niedostosowania społecznego i przestępczości</t>
  </si>
  <si>
    <t>Metody pracy ze sprawcami przemocy</t>
  </si>
  <si>
    <t>Metodyka pracy z ofiarami przemocy w rodzinie</t>
  </si>
  <si>
    <t xml:space="preserve">Metodyka zajęć korekcyjno-kompensacyjnych </t>
  </si>
  <si>
    <t>Metodyka pracy edukacyjno-terapeutycznej z uczniami ze specjalnymi potrzebami edukacyjnymi</t>
  </si>
  <si>
    <t>Metodyka pracy z uczniem ze specyficznymi trudnościami w uczeniu się matematyki</t>
  </si>
  <si>
    <t>Metodyka pracy z uczniem ze specyficznymi trudnościami w uczeniu się czytania i pisania</t>
  </si>
  <si>
    <t xml:space="preserve">Metodyka pracy opiekuńczo-wychowawczej  </t>
  </si>
  <si>
    <t>Metodyka mediacji rówieśniczej, szkolnej w szkołach i innych placówkach oświatowych</t>
  </si>
  <si>
    <t>Podstawy terapii pedagogicznej</t>
  </si>
  <si>
    <t>Prawne aspekty funkcjonowania ucznia ze specjalnymi potrzebami edukacyjnymi</t>
  </si>
  <si>
    <t>Metodyka pracy socjoterapeutycznej z dziećmi i młodzieżą</t>
  </si>
  <si>
    <t>Wczesne wspomaganie rozwoju dziecka</t>
  </si>
  <si>
    <t>Podstawy diagnozy i terapii logopedycznej</t>
  </si>
  <si>
    <t>Metodyka pracy z rodziną</t>
  </si>
  <si>
    <t>Wsparcie nauczycieli, wychowawców i specjalistów w pracy z dzieckiem ze specjalnymi potrzebami edukacyjnymi</t>
  </si>
  <si>
    <t>Terapeuta pedagogiczny jako badacz</t>
  </si>
  <si>
    <t>Diagnoza gotowości szkolnej</t>
  </si>
  <si>
    <t>Metodyka pracy  z dzieckiem / uczniem z niepełnosprawnością intelektualną w stopniu lekkim</t>
  </si>
  <si>
    <t>Drama i teatr w terapii pedagogicznej</t>
  </si>
  <si>
    <t xml:space="preserve">Terapia kognitywna </t>
  </si>
  <si>
    <t>Wykaz przedmiotów:</t>
  </si>
  <si>
    <t>Lp.</t>
  </si>
  <si>
    <t>1.</t>
  </si>
  <si>
    <t>2.</t>
  </si>
  <si>
    <t>3.</t>
  </si>
  <si>
    <t>4.</t>
  </si>
  <si>
    <t>5.</t>
  </si>
  <si>
    <t>6.</t>
  </si>
  <si>
    <t>Moduł przedmiotów do wyboru</t>
  </si>
  <si>
    <t>Moduł praktyki zawodowej</t>
  </si>
  <si>
    <t>M_PZ</t>
  </si>
  <si>
    <t>Praktyka zawodowa (3 miesiace)</t>
  </si>
  <si>
    <t>Przedmiot do wyboru 1.</t>
  </si>
  <si>
    <t xml:space="preserve">Przedmiot do wyboru 2. </t>
  </si>
  <si>
    <t>7.</t>
  </si>
  <si>
    <t xml:space="preserve">Razem </t>
  </si>
  <si>
    <t>Liczba godzin tygodniowo (bez praktyki zawodowej)</t>
  </si>
  <si>
    <t>Liczba godzin (bez praktyki zawodowej)</t>
  </si>
  <si>
    <t>Liczba ECTS  (bez praktyki zawodowej)</t>
  </si>
  <si>
    <t>Liczba ECTS  z praktyką zawodową</t>
  </si>
  <si>
    <t>Liczba godzin z praktyką zawodową</t>
  </si>
  <si>
    <t>*</t>
  </si>
  <si>
    <t>ECTS
 zt</t>
  </si>
  <si>
    <t>30 godzin pracy = 1 punkt ECTS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</si>
  <si>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</si>
  <si>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</si>
  <si>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</si>
  <si>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</si>
  <si>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</si>
  <si>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</si>
  <si>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</si>
  <si>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</si>
  <si>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</si>
  <si>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</si>
  <si>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</si>
  <si>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</si>
  <si>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</si>
  <si>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</si>
  <si>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</si>
  <si>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</si>
  <si>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MPOWzMD</t>
  </si>
  <si>
    <t>MPOWwPOW</t>
  </si>
  <si>
    <t>MPOWwPW</t>
  </si>
  <si>
    <t>MPOWwPTIRS</t>
  </si>
  <si>
    <t>RZDiM</t>
  </si>
  <si>
    <t>MMwPOW</t>
  </si>
  <si>
    <t>MZETzUZeSPE</t>
  </si>
  <si>
    <t>PPPOWwP</t>
  </si>
  <si>
    <t>SOiWwP</t>
  </si>
  <si>
    <t>DSPEiSTwU</t>
  </si>
  <si>
    <t>MPOWwIiBM</t>
  </si>
  <si>
    <t>MPSzR</t>
  </si>
  <si>
    <t>SWDiR</t>
  </si>
  <si>
    <t>MPPwR</t>
  </si>
  <si>
    <t>SWiR</t>
  </si>
  <si>
    <t>KPWPiET</t>
  </si>
  <si>
    <t>PSzDiM</t>
  </si>
  <si>
    <t>TUS</t>
  </si>
  <si>
    <t>KAiW</t>
  </si>
  <si>
    <t>MPOWwPWDOzNI</t>
  </si>
  <si>
    <t>Warsztat umiejętności wychowawczych pedagoga w placówkach opiekuńczo-wychowawczych</t>
  </si>
  <si>
    <t>WUWPwPOW</t>
  </si>
  <si>
    <t>OASwSL</t>
  </si>
  <si>
    <t>MZA</t>
  </si>
  <si>
    <t>PDW1</t>
  </si>
  <si>
    <t>PDW2</t>
  </si>
  <si>
    <t>M_PDW</t>
  </si>
  <si>
    <t>Przedmiot do wyboru 2.</t>
  </si>
  <si>
    <t>MPRwSZ</t>
  </si>
  <si>
    <t>MPRiPwPNSO</t>
  </si>
  <si>
    <t>MPRwPSOiORW</t>
  </si>
  <si>
    <t>MPSzDM</t>
  </si>
  <si>
    <t>MMiN</t>
  </si>
  <si>
    <t>MPzSP</t>
  </si>
  <si>
    <t>PPR</t>
  </si>
  <si>
    <t>WKTR</t>
  </si>
  <si>
    <t>DSwPPR</t>
  </si>
  <si>
    <t>PSUPRwPP</t>
  </si>
  <si>
    <t>WZzPSiW</t>
  </si>
  <si>
    <t>DPwRiS</t>
  </si>
  <si>
    <t>PORSiET</t>
  </si>
  <si>
    <t>PSiMPS</t>
  </si>
  <si>
    <t>PSUNSiP</t>
  </si>
  <si>
    <t>TUSwPR</t>
  </si>
  <si>
    <t>PBwRiS</t>
  </si>
  <si>
    <t>Praca badawcza w resocjalizacji i socjoterapii</t>
  </si>
  <si>
    <t>RSiPP</t>
  </si>
  <si>
    <t>MPzOPwR</t>
  </si>
  <si>
    <t>WMPR</t>
  </si>
  <si>
    <t>WMPS</t>
  </si>
  <si>
    <t xml:space="preserve">Moduł kształcenia podstawowego: psychologiczno-pedagogiczny  </t>
  </si>
  <si>
    <t>MZKK</t>
  </si>
  <si>
    <t>MPETzUSPE</t>
  </si>
  <si>
    <t>MPzUSTwUM</t>
  </si>
  <si>
    <t>MPzUSTwUCP</t>
  </si>
  <si>
    <t>MPOW</t>
  </si>
  <si>
    <t>MMRSzwSZiIPO</t>
  </si>
  <si>
    <t>PTP</t>
  </si>
  <si>
    <t>PAFUzSPE</t>
  </si>
  <si>
    <t>WWRD</t>
  </si>
  <si>
    <t>MPSzDiM</t>
  </si>
  <si>
    <t>PDiTL</t>
  </si>
  <si>
    <t>MPzR</t>
  </si>
  <si>
    <t>WNWiSwPzDzSPE</t>
  </si>
  <si>
    <t>TPB</t>
  </si>
  <si>
    <t>DGSz</t>
  </si>
  <si>
    <t>MPzDzNIwSTL</t>
  </si>
  <si>
    <t>DiTwTP</t>
  </si>
  <si>
    <t>TK</t>
  </si>
  <si>
    <t>ARTET</t>
  </si>
  <si>
    <t>liczba ECTS za zajęcia o charakterze teoretycznym</t>
  </si>
  <si>
    <t>ECTS zt</t>
  </si>
  <si>
    <t>ECTS pw</t>
  </si>
  <si>
    <t>liczba ECTS za przedmioty do wyboru</t>
  </si>
  <si>
    <t>ECTS 
zt</t>
  </si>
  <si>
    <t>Specjalność: Pedagogika resocjalizacyjna z socjoterapią</t>
  </si>
  <si>
    <t>Przedmioty w module specjalności zawarte są w tabelach dla poszczególnych specjalności</t>
  </si>
  <si>
    <t>Przygotowanie do praktyki zawodowej</t>
  </si>
  <si>
    <t>PDPZ</t>
  </si>
  <si>
    <t>Moduł dyplomowania i metodologiczny</t>
  </si>
  <si>
    <t>M_KP</t>
  </si>
  <si>
    <t>M_KK</t>
  </si>
  <si>
    <t>M_S</t>
  </si>
  <si>
    <t>M_DiM</t>
  </si>
  <si>
    <t>M_S: Moduł specjalności
Specjalność: 
Pedagogika resocjalizacyjna z socjoterapią</t>
  </si>
  <si>
    <t>Rozwijanie zdolności dzieci i młodzieży</t>
  </si>
  <si>
    <t>Organizacja aktywności społecznej w środowisku lokalnym</t>
  </si>
  <si>
    <t>Dydaktyka współczesna</t>
  </si>
  <si>
    <t>Pedagogika i pedagogie</t>
  </si>
  <si>
    <t>PiP</t>
  </si>
  <si>
    <t>Pedagog jako badacz</t>
  </si>
  <si>
    <t>PJB</t>
  </si>
  <si>
    <t>Plan studiów</t>
  </si>
  <si>
    <t>Tryb: stacjonarny w siedzibie lub z wykorzystaniem metod i technik kształcenia na odległość (oznaczony *)</t>
  </si>
  <si>
    <t>**</t>
  </si>
  <si>
    <t>Moduł specjalności**</t>
  </si>
  <si>
    <t xml:space="preserve">Filozoficzne i etyczne podstawy edukacji* </t>
  </si>
  <si>
    <t>Antropologia kulturowa*</t>
  </si>
  <si>
    <t>Psychologia stosowana*</t>
  </si>
  <si>
    <t>Psychologia kliniczna*</t>
  </si>
  <si>
    <t xml:space="preserve">Konteksty pedagogiki specjalnej i jej subdyscypliny* </t>
  </si>
  <si>
    <t>Społeczne podstawy edukacji*</t>
  </si>
  <si>
    <t>Pomoc psychologiczno-pedagogiczna*</t>
  </si>
  <si>
    <t xml:space="preserve">Plan studiów </t>
  </si>
  <si>
    <t>Decyzja uruchomienia trybu realizacji przedmiotu  z wykorzystaniem metod i technik kształcenia na odległość będzie podjęta na miesiąc przed rozpoczęciem zajęć dydaktycznych.</t>
  </si>
  <si>
    <t>Specjalność: Pedagogika opiekuńczo-wychowawcza z terapią zajęciową</t>
  </si>
  <si>
    <t>Specjalność: Terapia Pedagogiczna - korekcyjna z arteterapią</t>
  </si>
  <si>
    <t>Od cyklu kształcenia 2023/2024</t>
  </si>
  <si>
    <t>24.</t>
  </si>
  <si>
    <t>M_S: Moduł specjalności
Specjalność:
 Pedagogika opiekuńczo-wychowawcza
 z terapią zajęciową</t>
  </si>
  <si>
    <t>M_S: Moduł specjalności
Specjalność:
 Terapia pedagogiczna - korekcyjna
 z arteterapią</t>
  </si>
  <si>
    <t>EWiT</t>
  </si>
  <si>
    <t>25.</t>
  </si>
  <si>
    <t>26.</t>
  </si>
  <si>
    <t>IKTZ</t>
  </si>
  <si>
    <t>Warsztat metodyczny terapeuty zajęciowego</t>
  </si>
  <si>
    <t>Metody i techniki terapii zajęciowej</t>
  </si>
  <si>
    <t>MiTTZ</t>
  </si>
  <si>
    <t>WMTZ</t>
  </si>
  <si>
    <t>Warsztaty biblioterapeutyczne</t>
  </si>
  <si>
    <t>PM</t>
  </si>
  <si>
    <t>WB</t>
  </si>
  <si>
    <t xml:space="preserve">Arteterapia </t>
  </si>
  <si>
    <t>WA</t>
  </si>
  <si>
    <t>21 godzin</t>
  </si>
  <si>
    <t xml:space="preserve"> 16 godzin</t>
  </si>
  <si>
    <t>16 godzin</t>
  </si>
  <si>
    <t>Całkowita liczba punktów ECTS do uzyskania w trakcie studiów: 128 ECTS  (w tym 16 ECTS za praktykę zawodową)</t>
  </si>
  <si>
    <t xml:space="preserve">Liczba punktów ECTS i procent (w stosunku do całości) przyporządkowane zajęciom lub grupom zajęć do wyboru: 60 ECTS / 46,8% </t>
  </si>
  <si>
    <t>Liczba punktów ECTS  i procent (w stosunku do całości) uzyskiwane w ramach zajęć kształtujących umiejętności praktyczne:72 ECTS / 56,25%</t>
  </si>
  <si>
    <t>Lczba punktów ECTS  i procent (w stosunku do całości) w ramach zajęć z bezpośrednim udziałem nauczycieli (wykłady, konwersatoria, ćwiczenia, seminaria i konsultacje z nauczycielami prowadzącymi kursy w danym semestrze)   56 ECTS / 50 %</t>
  </si>
  <si>
    <t>Edukacja wielokulturowa</t>
  </si>
  <si>
    <t>Warsztaty terapii zajęciowej</t>
  </si>
  <si>
    <t>Warsztaty terapii ruchem</t>
  </si>
  <si>
    <t>Planowanie i organizowanie pracy z zakresu terapii zajęciowej</t>
  </si>
  <si>
    <t xml:space="preserve">1. Edukacja do samodzielności
2. Metoda projektów w edukacji
3. Nauczanie i uczenie się przyjazne mózgowi
4. Techniki parateatralne w profilaktyce i terapii
5. Trening pamięci: szybko czytam i pamiętam
6. Techniki organizacji i zarządzania w praktyce wychowawczej 
7. Edukacja techniczna dla dzieci
8. Social media jako przestrzeń edukacyjna
9. Warsztaty rozwoju zawodowego
10. Arteterapia w pracy z osobami z niepełnosprawnością
11. Metodyka wspomagania rozwoju osób z głęboką wieloraką niepełnosprawnością
12. Nowe technologie w edukacji
13. Animacje społeczno – kulturowe
14. Wykorzystanie elementów integracji sensorycznej w pracy nauczyciela
15. Kontrakt behawioralny
16. EEG Biofeedback - terapia funkcji poznawczych
17. Tożsamość kulturowa i społeczna Europy
</t>
  </si>
</sst>
</file>

<file path=xl/styles.xml><?xml version="1.0" encoding="utf-8"?>
<styleSheet xmlns="http://schemas.openxmlformats.org/spreadsheetml/2006/main">
  <fonts count="11">
    <font>
      <sz val="10"/>
      <name val="Arial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2"/>
      <color rgb="FFFFFF00"/>
      <name val="Arial"/>
      <family val="2"/>
      <charset val="238"/>
    </font>
    <font>
      <sz val="12"/>
      <color rgb="FF231F20"/>
      <name val="Arial"/>
      <family val="2"/>
      <charset val="238"/>
    </font>
    <font>
      <b/>
      <sz val="10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theme="0" tint="-0.14999847407452621"/>
      </right>
      <top/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2">
    <xf numFmtId="0" fontId="0" fillId="0" borderId="0"/>
    <xf numFmtId="0" fontId="1" fillId="0" borderId="0"/>
  </cellStyleXfs>
  <cellXfs count="239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2" fillId="2" borderId="1" xfId="0" applyFont="1" applyFill="1" applyBorder="1"/>
    <xf numFmtId="0" fontId="3" fillId="2" borderId="2" xfId="0" applyFont="1" applyFill="1" applyBorder="1"/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3" xfId="0" applyFont="1" applyFill="1" applyBorder="1"/>
    <xf numFmtId="0" fontId="2" fillId="2" borderId="4" xfId="0" applyFont="1" applyFill="1" applyBorder="1"/>
    <xf numFmtId="0" fontId="3" fillId="2" borderId="4" xfId="0" applyFont="1" applyFill="1" applyBorder="1"/>
    <xf numFmtId="0" fontId="2" fillId="2" borderId="0" xfId="0" applyFont="1" applyFill="1" applyBorder="1"/>
    <xf numFmtId="0" fontId="2" fillId="2" borderId="0" xfId="0" applyFont="1" applyFill="1"/>
    <xf numFmtId="0" fontId="2" fillId="2" borderId="5" xfId="0" applyFont="1" applyFill="1" applyBorder="1"/>
    <xf numFmtId="0" fontId="3" fillId="2" borderId="6" xfId="0" applyFont="1" applyFill="1" applyBorder="1"/>
    <xf numFmtId="0" fontId="3" fillId="2" borderId="5" xfId="0" applyFont="1" applyFill="1" applyBorder="1"/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 applyBorder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/>
    <xf numFmtId="0" fontId="2" fillId="3" borderId="0" xfId="1" applyFont="1" applyFill="1"/>
    <xf numFmtId="0" fontId="3" fillId="2" borderId="0" xfId="0" applyFont="1" applyFill="1"/>
    <xf numFmtId="0" fontId="3" fillId="4" borderId="0" xfId="0" applyFont="1" applyFill="1"/>
    <xf numFmtId="0" fontId="4" fillId="0" borderId="0" xfId="0" applyFont="1" applyAlignment="1">
      <alignment horizontal="left" vertical="center"/>
    </xf>
    <xf numFmtId="0" fontId="2" fillId="0" borderId="0" xfId="0" applyFont="1" applyBorder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7" xfId="0" applyFont="1" applyBorder="1"/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16" fontId="2" fillId="0" borderId="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3" fillId="4" borderId="5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/>
    <xf numFmtId="0" fontId="2" fillId="0" borderId="14" xfId="0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/>
    <xf numFmtId="0" fontId="2" fillId="0" borderId="7" xfId="1" applyFont="1" applyBorder="1"/>
    <xf numFmtId="0" fontId="3" fillId="5" borderId="15" xfId="1" applyFont="1" applyFill="1" applyBorder="1" applyAlignment="1">
      <alignment horizontal="center" vertical="center"/>
    </xf>
    <xf numFmtId="0" fontId="3" fillId="5" borderId="10" xfId="1" applyFont="1" applyFill="1" applyBorder="1" applyAlignment="1">
      <alignment horizontal="center" vertical="center"/>
    </xf>
    <xf numFmtId="0" fontId="3" fillId="5" borderId="0" xfId="1" applyFont="1" applyFill="1" applyBorder="1" applyAlignment="1">
      <alignment horizontal="center" vertical="center"/>
    </xf>
    <xf numFmtId="0" fontId="3" fillId="5" borderId="16" xfId="1" applyFont="1" applyFill="1" applyBorder="1" applyAlignment="1">
      <alignment horizontal="center" vertical="center" wrapText="1"/>
    </xf>
    <xf numFmtId="0" fontId="3" fillId="5" borderId="17" xfId="1" applyFont="1" applyFill="1" applyBorder="1" applyAlignment="1">
      <alignment horizontal="center" vertical="center" wrapText="1"/>
    </xf>
    <xf numFmtId="0" fontId="3" fillId="5" borderId="18" xfId="1" applyFont="1" applyFill="1" applyBorder="1" applyAlignment="1">
      <alignment horizontal="center" vertical="center" wrapText="1"/>
    </xf>
    <xf numFmtId="0" fontId="3" fillId="5" borderId="10" xfId="1" applyFont="1" applyFill="1" applyBorder="1" applyAlignment="1">
      <alignment horizontal="center" vertical="center" wrapText="1"/>
    </xf>
    <xf numFmtId="0" fontId="3" fillId="5" borderId="19" xfId="1" applyFont="1" applyFill="1" applyBorder="1" applyAlignment="1">
      <alignment horizontal="center" vertical="center"/>
    </xf>
    <xf numFmtId="0" fontId="3" fillId="5" borderId="20" xfId="1" applyFont="1" applyFill="1" applyBorder="1" applyAlignment="1">
      <alignment horizontal="center" vertical="center"/>
    </xf>
    <xf numFmtId="0" fontId="2" fillId="0" borderId="21" xfId="1" applyFont="1" applyBorder="1"/>
    <xf numFmtId="0" fontId="2" fillId="0" borderId="8" xfId="1" applyFont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 wrapText="1"/>
    </xf>
    <xf numFmtId="0" fontId="2" fillId="2" borderId="22" xfId="1" applyFont="1" applyFill="1" applyBorder="1" applyAlignment="1">
      <alignment vertical="center" wrapText="1"/>
    </xf>
    <xf numFmtId="0" fontId="2" fillId="0" borderId="8" xfId="1" applyFont="1" applyBorder="1" applyAlignment="1">
      <alignment horizontal="center" vertical="center" wrapText="1"/>
    </xf>
    <xf numFmtId="0" fontId="2" fillId="3" borderId="23" xfId="1" applyFont="1" applyFill="1" applyBorder="1" applyAlignment="1">
      <alignment horizontal="center" vertical="center"/>
    </xf>
    <xf numFmtId="0" fontId="2" fillId="2" borderId="23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0" fontId="3" fillId="3" borderId="23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24" xfId="1" applyFont="1" applyFill="1" applyBorder="1" applyAlignment="1">
      <alignment horizontal="center" vertical="center"/>
    </xf>
    <xf numFmtId="0" fontId="2" fillId="2" borderId="25" xfId="1" applyFont="1" applyFill="1" applyBorder="1" applyAlignment="1">
      <alignment horizontal="center" vertical="center"/>
    </xf>
    <xf numFmtId="0" fontId="2" fillId="2" borderId="23" xfId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9" borderId="1" xfId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0" applyFont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5" borderId="10" xfId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5" borderId="2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5" borderId="20" xfId="1" applyFont="1" applyFill="1" applyBorder="1" applyAlignment="1">
      <alignment horizontal="center" vertical="center"/>
    </xf>
    <xf numFmtId="0" fontId="3" fillId="5" borderId="31" xfId="1" applyFont="1" applyFill="1" applyBorder="1" applyAlignment="1">
      <alignment horizontal="center" vertical="center" wrapText="1"/>
    </xf>
    <xf numFmtId="0" fontId="3" fillId="5" borderId="34" xfId="1" applyFont="1" applyFill="1" applyBorder="1" applyAlignment="1">
      <alignment horizontal="center" vertical="center" wrapText="1"/>
    </xf>
    <xf numFmtId="0" fontId="3" fillId="5" borderId="15" xfId="1" applyFont="1" applyFill="1" applyBorder="1" applyAlignment="1">
      <alignment horizontal="center" vertical="center"/>
    </xf>
    <xf numFmtId="0" fontId="3" fillId="5" borderId="19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left" vertical="center"/>
    </xf>
    <xf numFmtId="0" fontId="3" fillId="5" borderId="27" xfId="1" applyFont="1" applyFill="1" applyBorder="1" applyAlignment="1">
      <alignment horizontal="center" vertical="center"/>
    </xf>
    <xf numFmtId="0" fontId="2" fillId="5" borderId="28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 wrapText="1"/>
    </xf>
    <xf numFmtId="0" fontId="3" fillId="5" borderId="29" xfId="1" applyFont="1" applyFill="1" applyBorder="1" applyAlignment="1">
      <alignment horizontal="center" vertical="center" wrapText="1"/>
    </xf>
    <xf numFmtId="0" fontId="3" fillId="5" borderId="5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3" fillId="5" borderId="27" xfId="1" applyFont="1" applyFill="1" applyBorder="1" applyAlignment="1">
      <alignment horizontal="center" vertical="center" wrapText="1"/>
    </xf>
    <xf numFmtId="0" fontId="3" fillId="5" borderId="28" xfId="1" applyFont="1" applyFill="1" applyBorder="1" applyAlignment="1">
      <alignment horizontal="center" vertical="center" wrapText="1"/>
    </xf>
    <xf numFmtId="0" fontId="3" fillId="5" borderId="18" xfId="1" applyFont="1" applyFill="1" applyBorder="1" applyAlignment="1">
      <alignment horizontal="center" vertical="center"/>
    </xf>
    <xf numFmtId="0" fontId="3" fillId="5" borderId="32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left"/>
    </xf>
    <xf numFmtId="0" fontId="3" fillId="0" borderId="0" xfId="1" applyFont="1" applyAlignment="1">
      <alignment horizontal="left"/>
    </xf>
    <xf numFmtId="0" fontId="2" fillId="5" borderId="27" xfId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/>
    </xf>
    <xf numFmtId="0" fontId="10" fillId="5" borderId="1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54</xdr:row>
      <xdr:rowOff>136772</xdr:rowOff>
    </xdr:from>
    <xdr:to>
      <xdr:col>1</xdr:col>
      <xdr:colOff>764223</xdr:colOff>
      <xdr:row>54</xdr:row>
      <xdr:rowOff>341226</xdr:rowOff>
    </xdr:to>
    <xdr:sp macro="" textlink="">
      <xdr:nvSpPr>
        <xdr:cNvPr id="4" name="Prostokąt 3">
          <a:extLst>
            <a:ext uri="{FF2B5EF4-FFF2-40B4-BE49-F238E27FC236}">
              <a16:creationId xmlns="" xmlns:a16="http://schemas.microsoft.com/office/drawing/2014/main" id="{F6EBA13A-CF0C-4CFE-9556-2D5EB06D5AF5}"/>
            </a:ext>
          </a:extLst>
        </xdr:cNvPr>
        <xdr:cNvSpPr/>
      </xdr:nvSpPr>
      <xdr:spPr>
        <a:xfrm>
          <a:off x="114300" y="21579452"/>
          <a:ext cx="678180" cy="213747"/>
        </a:xfrm>
        <a:prstGeom prst="rect">
          <a:avLst/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l-PL"/>
        </a:p>
      </xdr:txBody>
    </xdr:sp>
    <xdr:clientData/>
  </xdr:twoCellAnchor>
  <xdr:twoCellAnchor>
    <xdr:from>
      <xdr:col>1</xdr:col>
      <xdr:colOff>218172</xdr:colOff>
      <xdr:row>59</xdr:row>
      <xdr:rowOff>100965</xdr:rowOff>
    </xdr:from>
    <xdr:to>
      <xdr:col>1</xdr:col>
      <xdr:colOff>459585</xdr:colOff>
      <xdr:row>59</xdr:row>
      <xdr:rowOff>436245</xdr:rowOff>
    </xdr:to>
    <xdr:sp macro="" textlink="">
      <xdr:nvSpPr>
        <xdr:cNvPr id="5" name="Prostokąt 4">
          <a:extLst>
            <a:ext uri="{FF2B5EF4-FFF2-40B4-BE49-F238E27FC236}">
              <a16:creationId xmlns="" xmlns:a16="http://schemas.microsoft.com/office/drawing/2014/main" id="{0CBB72C5-85C2-48C4-A6BD-BDF3A2F1E132}"/>
            </a:ext>
          </a:extLst>
        </xdr:cNvPr>
        <xdr:cNvSpPr/>
      </xdr:nvSpPr>
      <xdr:spPr>
        <a:xfrm>
          <a:off x="856347" y="24284940"/>
          <a:ext cx="259983" cy="335280"/>
        </a:xfrm>
        <a:prstGeom prst="rect">
          <a:avLst/>
        </a:prstGeom>
        <a:solidFill>
          <a:srgbClr val="92D05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l-PL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Q80"/>
  <sheetViews>
    <sheetView tabSelected="1" topLeftCell="D33" workbookViewId="0">
      <selection activeCell="Q33" sqref="Q33"/>
    </sheetView>
  </sheetViews>
  <sheetFormatPr defaultRowHeight="15"/>
  <cols>
    <col min="1" max="1" width="9.140625" style="18"/>
    <col min="2" max="2" width="15.7109375" style="21" customWidth="1"/>
    <col min="3" max="3" width="49.42578125" style="1" customWidth="1"/>
    <col min="4" max="4" width="10.28515625" style="18" customWidth="1"/>
    <col min="5" max="5" width="9.85546875" style="18" customWidth="1"/>
    <col min="6" max="6" width="9.28515625" style="18" bestFit="1" customWidth="1"/>
    <col min="7" max="7" width="11" style="18" bestFit="1" customWidth="1"/>
    <col min="8" max="8" width="9.7109375" style="18" customWidth="1"/>
    <col min="9" max="11" width="9.28515625" style="18" bestFit="1" customWidth="1"/>
    <col min="12" max="13" width="7.5703125" style="18" customWidth="1"/>
    <col min="14" max="18" width="9.28515625" style="18" customWidth="1"/>
    <col min="19" max="39" width="9.140625" style="18"/>
    <col min="40" max="46" width="9.140625" style="1"/>
    <col min="47" max="47" width="9" style="1" customWidth="1"/>
    <col min="48" max="55" width="9.140625" style="1" hidden="1" customWidth="1"/>
    <col min="56" max="16384" width="9.140625" style="1"/>
  </cols>
  <sheetData>
    <row r="2" spans="1:55" ht="15" customHeight="1">
      <c r="A2" s="174" t="s">
        <v>256</v>
      </c>
      <c r="B2" s="174"/>
      <c r="C2" s="174"/>
    </row>
    <row r="3" spans="1:55" ht="15.75">
      <c r="A3" s="174" t="s">
        <v>30</v>
      </c>
      <c r="B3" s="174"/>
      <c r="C3" s="174"/>
    </row>
    <row r="4" spans="1:55" ht="15.75">
      <c r="A4" s="174" t="s">
        <v>31</v>
      </c>
      <c r="B4" s="174"/>
      <c r="C4" s="174"/>
    </row>
    <row r="5" spans="1:55" ht="15.75">
      <c r="A5" s="174" t="s">
        <v>32</v>
      </c>
      <c r="B5" s="174"/>
      <c r="C5" s="174"/>
    </row>
    <row r="6" spans="1:55" ht="15.75">
      <c r="A6" s="137" t="s">
        <v>257</v>
      </c>
      <c r="B6" s="137"/>
      <c r="C6" s="137"/>
    </row>
    <row r="7" spans="1:55" ht="15.75">
      <c r="A7" s="174" t="s">
        <v>271</v>
      </c>
      <c r="B7" s="174"/>
      <c r="C7" s="174"/>
    </row>
    <row r="8" spans="1:55">
      <c r="B8" s="18"/>
      <c r="C8" s="23"/>
    </row>
    <row r="9" spans="1:55" ht="36" customHeight="1">
      <c r="A9" s="176" t="s">
        <v>125</v>
      </c>
      <c r="B9" s="172" t="s">
        <v>11</v>
      </c>
      <c r="C9" s="195" t="s">
        <v>0</v>
      </c>
      <c r="D9" s="187" t="s">
        <v>1</v>
      </c>
      <c r="E9" s="187"/>
      <c r="F9" s="187"/>
      <c r="G9" s="187"/>
      <c r="H9" s="187"/>
      <c r="I9" s="187"/>
      <c r="J9" s="187"/>
      <c r="K9" s="187"/>
      <c r="L9" s="187" t="s">
        <v>4</v>
      </c>
      <c r="M9" s="187"/>
      <c r="N9" s="187"/>
      <c r="O9" s="187"/>
      <c r="P9" s="187"/>
      <c r="Q9" s="187"/>
      <c r="R9" s="187"/>
      <c r="S9" s="187" t="s">
        <v>5</v>
      </c>
      <c r="T9" s="187"/>
      <c r="U9" s="187"/>
      <c r="V9" s="187"/>
      <c r="W9" s="187"/>
      <c r="X9" s="187"/>
      <c r="Y9" s="187"/>
      <c r="Z9" s="187" t="s">
        <v>6</v>
      </c>
      <c r="AA9" s="187"/>
      <c r="AB9" s="187"/>
      <c r="AC9" s="187"/>
      <c r="AD9" s="187"/>
      <c r="AE9" s="187"/>
      <c r="AF9" s="187"/>
      <c r="AG9" s="187" t="s">
        <v>7</v>
      </c>
      <c r="AH9" s="187"/>
      <c r="AI9" s="187"/>
      <c r="AJ9" s="187"/>
      <c r="AK9" s="187"/>
      <c r="AL9" s="187"/>
      <c r="AM9" s="187"/>
      <c r="AN9" s="194"/>
      <c r="AO9" s="194"/>
      <c r="AP9" s="194"/>
      <c r="AQ9" s="194"/>
      <c r="AR9" s="194"/>
      <c r="AS9" s="194"/>
      <c r="AT9" s="194"/>
      <c r="AU9" s="194"/>
      <c r="AV9" s="199"/>
      <c r="AW9" s="199"/>
      <c r="AX9" s="199"/>
      <c r="AY9" s="199"/>
      <c r="AZ9" s="199"/>
      <c r="BA9" s="199"/>
      <c r="BB9" s="199"/>
      <c r="BC9" s="200"/>
    </row>
    <row r="10" spans="1:55" ht="36" customHeight="1">
      <c r="A10" s="177"/>
      <c r="B10" s="172"/>
      <c r="C10" s="195"/>
      <c r="D10" s="37" t="s">
        <v>2</v>
      </c>
      <c r="E10" s="37" t="s">
        <v>27</v>
      </c>
      <c r="F10" s="37" t="s">
        <v>3</v>
      </c>
      <c r="G10" s="37" t="s">
        <v>29</v>
      </c>
      <c r="H10" s="38" t="s">
        <v>12</v>
      </c>
      <c r="I10" s="38" t="s">
        <v>20</v>
      </c>
      <c r="J10" s="38" t="s">
        <v>146</v>
      </c>
      <c r="K10" s="38" t="s">
        <v>236</v>
      </c>
      <c r="L10" s="37" t="s">
        <v>2</v>
      </c>
      <c r="M10" s="37" t="s">
        <v>27</v>
      </c>
      <c r="N10" s="37" t="s">
        <v>3</v>
      </c>
      <c r="O10" s="38" t="s">
        <v>12</v>
      </c>
      <c r="P10" s="38" t="s">
        <v>20</v>
      </c>
      <c r="Q10" s="38" t="s">
        <v>238</v>
      </c>
      <c r="R10" s="38" t="s">
        <v>236</v>
      </c>
      <c r="S10" s="37" t="s">
        <v>2</v>
      </c>
      <c r="T10" s="37" t="s">
        <v>27</v>
      </c>
      <c r="U10" s="37" t="s">
        <v>3</v>
      </c>
      <c r="V10" s="38" t="s">
        <v>12</v>
      </c>
      <c r="W10" s="38" t="s">
        <v>20</v>
      </c>
      <c r="X10" s="38" t="s">
        <v>146</v>
      </c>
      <c r="Y10" s="38" t="s">
        <v>236</v>
      </c>
      <c r="Z10" s="37" t="s">
        <v>2</v>
      </c>
      <c r="AA10" s="37" t="s">
        <v>27</v>
      </c>
      <c r="AB10" s="37" t="s">
        <v>3</v>
      </c>
      <c r="AC10" s="38" t="s">
        <v>12</v>
      </c>
      <c r="AD10" s="38" t="s">
        <v>20</v>
      </c>
      <c r="AE10" s="38" t="s">
        <v>146</v>
      </c>
      <c r="AF10" s="38" t="s">
        <v>236</v>
      </c>
      <c r="AG10" s="37" t="s">
        <v>2</v>
      </c>
      <c r="AH10" s="37" t="s">
        <v>27</v>
      </c>
      <c r="AI10" s="37" t="s">
        <v>3</v>
      </c>
      <c r="AJ10" s="38" t="s">
        <v>12</v>
      </c>
      <c r="AK10" s="38" t="s">
        <v>20</v>
      </c>
      <c r="AL10" s="38" t="s">
        <v>238</v>
      </c>
      <c r="AM10" s="38" t="s">
        <v>236</v>
      </c>
      <c r="AN10" s="10"/>
      <c r="AO10" s="10"/>
      <c r="AP10" s="10"/>
      <c r="AQ10" s="10"/>
      <c r="AR10" s="15"/>
      <c r="AS10" s="16"/>
      <c r="AT10" s="16"/>
      <c r="AU10" s="16"/>
      <c r="AV10" s="12"/>
      <c r="AW10" s="3"/>
      <c r="AX10" s="3"/>
      <c r="AY10" s="3"/>
      <c r="AZ10" s="5"/>
      <c r="BA10" s="6"/>
      <c r="BB10" s="6"/>
      <c r="BC10" s="6"/>
    </row>
    <row r="11" spans="1:55" ht="40.9" customHeight="1">
      <c r="A11" s="196" t="s">
        <v>8</v>
      </c>
      <c r="B11" s="197"/>
      <c r="C11" s="39" t="s">
        <v>34</v>
      </c>
      <c r="D11" s="40">
        <f t="shared" ref="D11:K11" si="0">SUM(D12:D15)</f>
        <v>30</v>
      </c>
      <c r="E11" s="40">
        <f t="shared" si="0"/>
        <v>0</v>
      </c>
      <c r="F11" s="40">
        <f t="shared" si="0"/>
        <v>60</v>
      </c>
      <c r="G11" s="40">
        <f t="shared" si="0"/>
        <v>90</v>
      </c>
      <c r="H11" s="40">
        <f t="shared" si="0"/>
        <v>8</v>
      </c>
      <c r="I11" s="40">
        <f t="shared" si="0"/>
        <v>0</v>
      </c>
      <c r="J11" s="40">
        <f t="shared" si="0"/>
        <v>8</v>
      </c>
      <c r="K11" s="40">
        <f t="shared" si="0"/>
        <v>0</v>
      </c>
      <c r="L11" s="41">
        <f>SUM(L13:L15)</f>
        <v>30</v>
      </c>
      <c r="M11" s="41">
        <f t="shared" ref="M11:AM11" si="1">SUM(M12:M15)</f>
        <v>0</v>
      </c>
      <c r="N11" s="41">
        <f t="shared" si="1"/>
        <v>30</v>
      </c>
      <c r="O11" s="41">
        <f t="shared" si="1"/>
        <v>6</v>
      </c>
      <c r="P11" s="41">
        <f t="shared" si="1"/>
        <v>0</v>
      </c>
      <c r="Q11" s="41">
        <f t="shared" si="1"/>
        <v>6</v>
      </c>
      <c r="R11" s="41">
        <f t="shared" si="1"/>
        <v>0</v>
      </c>
      <c r="S11" s="41">
        <f t="shared" si="1"/>
        <v>0</v>
      </c>
      <c r="T11" s="41">
        <f t="shared" si="1"/>
        <v>0</v>
      </c>
      <c r="U11" s="41">
        <f t="shared" si="1"/>
        <v>30</v>
      </c>
      <c r="V11" s="41">
        <f t="shared" si="1"/>
        <v>2</v>
      </c>
      <c r="W11" s="41">
        <f t="shared" si="1"/>
        <v>0</v>
      </c>
      <c r="X11" s="41">
        <f t="shared" si="1"/>
        <v>2</v>
      </c>
      <c r="Y11" s="41">
        <f t="shared" si="1"/>
        <v>0</v>
      </c>
      <c r="Z11" s="41">
        <f t="shared" si="1"/>
        <v>0</v>
      </c>
      <c r="AA11" s="41">
        <f t="shared" si="1"/>
        <v>0</v>
      </c>
      <c r="AB11" s="41">
        <f t="shared" si="1"/>
        <v>0</v>
      </c>
      <c r="AC11" s="41">
        <f t="shared" si="1"/>
        <v>0</v>
      </c>
      <c r="AD11" s="41">
        <f t="shared" si="1"/>
        <v>0</v>
      </c>
      <c r="AE11" s="41">
        <f t="shared" si="1"/>
        <v>0</v>
      </c>
      <c r="AF11" s="41">
        <f t="shared" si="1"/>
        <v>0</v>
      </c>
      <c r="AG11" s="42">
        <f t="shared" si="1"/>
        <v>0</v>
      </c>
      <c r="AH11" s="42">
        <f t="shared" si="1"/>
        <v>0</v>
      </c>
      <c r="AI11" s="42">
        <f t="shared" si="1"/>
        <v>0</v>
      </c>
      <c r="AJ11" s="42">
        <f t="shared" si="1"/>
        <v>0</v>
      </c>
      <c r="AK11" s="42">
        <f t="shared" si="1"/>
        <v>0</v>
      </c>
      <c r="AL11" s="42">
        <f t="shared" si="1"/>
        <v>0</v>
      </c>
      <c r="AM11" s="42">
        <f t="shared" si="1"/>
        <v>0</v>
      </c>
      <c r="AN11" s="17"/>
      <c r="AO11" s="17"/>
      <c r="AP11" s="17"/>
      <c r="AQ11" s="17"/>
      <c r="AR11" s="17"/>
      <c r="AS11" s="17"/>
      <c r="AT11" s="17"/>
      <c r="AU11" s="17"/>
      <c r="AV11" s="13"/>
      <c r="AW11" s="4"/>
      <c r="AX11" s="4"/>
      <c r="AY11" s="4"/>
      <c r="AZ11" s="7"/>
      <c r="BA11" s="2"/>
      <c r="BB11" s="2"/>
      <c r="BC11" s="2"/>
    </row>
    <row r="12" spans="1:55" ht="36" customHeight="1">
      <c r="A12" s="43" t="s">
        <v>126</v>
      </c>
      <c r="B12" s="44" t="s">
        <v>13</v>
      </c>
      <c r="C12" s="45" t="s">
        <v>17</v>
      </c>
      <c r="D12" s="43"/>
      <c r="E12" s="43"/>
      <c r="F12" s="43">
        <v>60</v>
      </c>
      <c r="G12" s="46">
        <v>60</v>
      </c>
      <c r="H12" s="47">
        <v>4</v>
      </c>
      <c r="I12" s="47">
        <v>0</v>
      </c>
      <c r="J12" s="47">
        <v>4</v>
      </c>
      <c r="K12" s="47">
        <v>0</v>
      </c>
      <c r="L12" s="43"/>
      <c r="M12" s="43"/>
      <c r="N12" s="46">
        <v>30</v>
      </c>
      <c r="O12" s="48">
        <v>2</v>
      </c>
      <c r="P12" s="48">
        <v>0</v>
      </c>
      <c r="Q12" s="48">
        <v>2</v>
      </c>
      <c r="R12" s="48">
        <v>0</v>
      </c>
      <c r="S12" s="49"/>
      <c r="T12" s="49"/>
      <c r="U12" s="46">
        <v>30</v>
      </c>
      <c r="V12" s="48">
        <v>2</v>
      </c>
      <c r="W12" s="48">
        <v>0</v>
      </c>
      <c r="X12" s="48">
        <v>2</v>
      </c>
      <c r="Y12" s="48">
        <v>0</v>
      </c>
      <c r="Z12" s="43"/>
      <c r="AA12" s="43"/>
      <c r="AB12" s="43"/>
      <c r="AC12" s="48"/>
      <c r="AD12" s="47"/>
      <c r="AE12" s="47"/>
      <c r="AF12" s="47"/>
      <c r="AG12" s="43"/>
      <c r="AH12" s="43"/>
      <c r="AI12" s="43"/>
      <c r="AJ12" s="48"/>
      <c r="AK12" s="48"/>
      <c r="AL12" s="48"/>
      <c r="AM12" s="48"/>
      <c r="AN12" s="10"/>
      <c r="AO12" s="10"/>
      <c r="AP12" s="10"/>
      <c r="AQ12" s="10"/>
      <c r="AR12" s="10"/>
      <c r="AS12" s="10"/>
      <c r="AT12" s="10"/>
      <c r="AU12" s="10"/>
      <c r="AV12" s="12"/>
      <c r="AW12" s="3"/>
      <c r="AX12" s="3"/>
      <c r="AY12" s="3"/>
      <c r="AZ12" s="8"/>
      <c r="BA12" s="3"/>
      <c r="BB12" s="3"/>
      <c r="BC12" s="3"/>
    </row>
    <row r="13" spans="1:55" ht="36" customHeight="1">
      <c r="A13" s="43" t="s">
        <v>127</v>
      </c>
      <c r="B13" s="44" t="s">
        <v>35</v>
      </c>
      <c r="C13" s="50" t="s">
        <v>260</v>
      </c>
      <c r="D13" s="43">
        <v>10</v>
      </c>
      <c r="E13" s="43"/>
      <c r="F13" s="43"/>
      <c r="G13" s="46">
        <v>10</v>
      </c>
      <c r="H13" s="47">
        <v>1</v>
      </c>
      <c r="I13" s="47">
        <v>0</v>
      </c>
      <c r="J13" s="47">
        <v>1</v>
      </c>
      <c r="K13" s="47">
        <v>0</v>
      </c>
      <c r="L13" s="43">
        <v>10</v>
      </c>
      <c r="M13" s="43"/>
      <c r="N13" s="46"/>
      <c r="O13" s="48">
        <v>1</v>
      </c>
      <c r="P13" s="48">
        <v>0</v>
      </c>
      <c r="Q13" s="48">
        <v>1</v>
      </c>
      <c r="R13" s="48">
        <v>0</v>
      </c>
      <c r="S13" s="49"/>
      <c r="T13" s="49"/>
      <c r="U13" s="46"/>
      <c r="V13" s="48"/>
      <c r="W13" s="48"/>
      <c r="X13" s="48"/>
      <c r="Y13" s="48"/>
      <c r="Z13" s="43"/>
      <c r="AA13" s="43"/>
      <c r="AB13" s="43"/>
      <c r="AC13" s="48"/>
      <c r="AD13" s="47"/>
      <c r="AE13" s="47"/>
      <c r="AF13" s="47"/>
      <c r="AG13" s="43"/>
      <c r="AH13" s="43"/>
      <c r="AI13" s="43"/>
      <c r="AJ13" s="48"/>
      <c r="AK13" s="48"/>
      <c r="AL13" s="48"/>
      <c r="AM13" s="48"/>
      <c r="AN13" s="10"/>
      <c r="AO13" s="10"/>
      <c r="AP13" s="10"/>
      <c r="AQ13" s="10"/>
      <c r="AR13" s="10"/>
      <c r="AS13" s="10"/>
      <c r="AT13" s="10"/>
      <c r="AU13" s="10"/>
      <c r="AV13" s="12"/>
      <c r="AW13" s="3"/>
      <c r="AX13" s="3"/>
      <c r="AY13" s="3"/>
      <c r="AZ13" s="8"/>
      <c r="BA13" s="3"/>
      <c r="BB13" s="3"/>
      <c r="BC13" s="3"/>
    </row>
    <row r="14" spans="1:55" ht="36" customHeight="1">
      <c r="A14" s="43" t="s">
        <v>128</v>
      </c>
      <c r="B14" s="44" t="s">
        <v>14</v>
      </c>
      <c r="C14" s="45" t="s">
        <v>261</v>
      </c>
      <c r="D14" s="43">
        <v>10</v>
      </c>
      <c r="E14" s="43"/>
      <c r="F14" s="51"/>
      <c r="G14" s="46">
        <v>10</v>
      </c>
      <c r="H14" s="47">
        <v>1</v>
      </c>
      <c r="I14" s="47">
        <v>0</v>
      </c>
      <c r="J14" s="47">
        <v>1</v>
      </c>
      <c r="K14" s="47">
        <v>0</v>
      </c>
      <c r="L14" s="43">
        <v>10</v>
      </c>
      <c r="M14" s="43"/>
      <c r="N14" s="43"/>
      <c r="O14" s="48">
        <v>1</v>
      </c>
      <c r="P14" s="48">
        <v>0</v>
      </c>
      <c r="Q14" s="48">
        <v>1</v>
      </c>
      <c r="R14" s="48">
        <v>0</v>
      </c>
      <c r="S14" s="43"/>
      <c r="T14" s="43"/>
      <c r="U14" s="43"/>
      <c r="V14" s="48"/>
      <c r="W14" s="48"/>
      <c r="X14" s="48"/>
      <c r="Y14" s="48"/>
      <c r="Z14" s="43"/>
      <c r="AA14" s="43"/>
      <c r="AB14" s="43"/>
      <c r="AC14" s="48"/>
      <c r="AD14" s="48"/>
      <c r="AE14" s="48"/>
      <c r="AF14" s="48"/>
      <c r="AG14" s="43"/>
      <c r="AH14" s="43"/>
      <c r="AI14" s="43"/>
      <c r="AJ14" s="48"/>
      <c r="AK14" s="48"/>
      <c r="AL14" s="48"/>
      <c r="AM14" s="48"/>
      <c r="AN14" s="10"/>
      <c r="AO14" s="10"/>
      <c r="AP14" s="10"/>
      <c r="AQ14" s="10"/>
      <c r="AR14" s="10"/>
      <c r="AS14" s="10"/>
      <c r="AT14" s="10"/>
      <c r="AU14" s="10"/>
      <c r="AV14" s="12"/>
      <c r="AW14" s="3"/>
      <c r="AX14" s="3"/>
      <c r="AY14" s="3"/>
      <c r="AZ14" s="8"/>
      <c r="BA14" s="3"/>
      <c r="BB14" s="3"/>
      <c r="BC14" s="3"/>
    </row>
    <row r="15" spans="1:55" ht="36" customHeight="1">
      <c r="A15" s="43" t="s">
        <v>129</v>
      </c>
      <c r="B15" s="44" t="s">
        <v>36</v>
      </c>
      <c r="C15" s="45" t="s">
        <v>265</v>
      </c>
      <c r="D15" s="43">
        <v>10</v>
      </c>
      <c r="E15" s="43"/>
      <c r="F15" s="51"/>
      <c r="G15" s="46">
        <v>10</v>
      </c>
      <c r="H15" s="47">
        <v>2</v>
      </c>
      <c r="I15" s="47">
        <v>0</v>
      </c>
      <c r="J15" s="47">
        <v>2</v>
      </c>
      <c r="K15" s="47">
        <v>0</v>
      </c>
      <c r="L15" s="43">
        <v>10</v>
      </c>
      <c r="M15" s="43"/>
      <c r="N15" s="43"/>
      <c r="O15" s="48">
        <v>2</v>
      </c>
      <c r="P15" s="48">
        <v>0</v>
      </c>
      <c r="Q15" s="48">
        <v>2</v>
      </c>
      <c r="R15" s="48">
        <v>0</v>
      </c>
      <c r="S15" s="43"/>
      <c r="T15" s="43"/>
      <c r="U15" s="43"/>
      <c r="V15" s="48"/>
      <c r="W15" s="48"/>
      <c r="X15" s="48"/>
      <c r="Y15" s="48"/>
      <c r="Z15" s="43"/>
      <c r="AA15" s="43"/>
      <c r="AB15" s="43"/>
      <c r="AC15" s="48"/>
      <c r="AD15" s="48"/>
      <c r="AE15" s="48"/>
      <c r="AF15" s="48"/>
      <c r="AG15" s="43"/>
      <c r="AH15" s="43"/>
      <c r="AI15" s="43"/>
      <c r="AJ15" s="48"/>
      <c r="AK15" s="48"/>
      <c r="AL15" s="48"/>
      <c r="AM15" s="48"/>
      <c r="AN15" s="10"/>
      <c r="AO15" s="10"/>
      <c r="AP15" s="10"/>
      <c r="AQ15" s="10"/>
      <c r="AR15" s="10"/>
      <c r="AS15" s="10"/>
      <c r="AT15" s="10"/>
      <c r="AU15" s="10"/>
      <c r="AV15" s="12"/>
      <c r="AW15" s="3"/>
      <c r="AX15" s="3"/>
      <c r="AY15" s="3"/>
      <c r="AZ15" s="8"/>
      <c r="BA15" s="3"/>
      <c r="BB15" s="3"/>
      <c r="BC15" s="3"/>
    </row>
    <row r="16" spans="1:55" ht="39.6" customHeight="1" thickBot="1">
      <c r="A16" s="166" t="s">
        <v>244</v>
      </c>
      <c r="B16" s="167"/>
      <c r="C16" s="52" t="s">
        <v>214</v>
      </c>
      <c r="D16" s="42">
        <f t="shared" ref="D16:AM16" si="2">SUM(D17:D26)</f>
        <v>140</v>
      </c>
      <c r="E16" s="42">
        <f t="shared" si="2"/>
        <v>0</v>
      </c>
      <c r="F16" s="42">
        <f t="shared" si="2"/>
        <v>75</v>
      </c>
      <c r="G16" s="42">
        <f t="shared" si="2"/>
        <v>215</v>
      </c>
      <c r="H16" s="53">
        <f t="shared" si="2"/>
        <v>23</v>
      </c>
      <c r="I16" s="42">
        <f t="shared" si="2"/>
        <v>0</v>
      </c>
      <c r="J16" s="42">
        <f t="shared" si="2"/>
        <v>23</v>
      </c>
      <c r="K16" s="42">
        <f t="shared" si="2"/>
        <v>0</v>
      </c>
      <c r="L16" s="54">
        <f t="shared" si="2"/>
        <v>105</v>
      </c>
      <c r="M16" s="54">
        <f t="shared" si="2"/>
        <v>0</v>
      </c>
      <c r="N16" s="42">
        <f t="shared" si="2"/>
        <v>75</v>
      </c>
      <c r="O16" s="42">
        <f t="shared" si="2"/>
        <v>19</v>
      </c>
      <c r="P16" s="42">
        <f t="shared" si="2"/>
        <v>0</v>
      </c>
      <c r="Q16" s="42">
        <f t="shared" si="2"/>
        <v>19</v>
      </c>
      <c r="R16" s="42">
        <f t="shared" si="2"/>
        <v>0</v>
      </c>
      <c r="S16" s="154">
        <f t="shared" si="2"/>
        <v>20</v>
      </c>
      <c r="T16" s="42">
        <f t="shared" si="2"/>
        <v>0</v>
      </c>
      <c r="U16" s="42">
        <f t="shared" si="2"/>
        <v>0</v>
      </c>
      <c r="V16" s="42">
        <f t="shared" si="2"/>
        <v>2</v>
      </c>
      <c r="W16" s="42">
        <f t="shared" si="2"/>
        <v>0</v>
      </c>
      <c r="X16" s="42">
        <f t="shared" si="2"/>
        <v>2</v>
      </c>
      <c r="Y16" s="42">
        <f t="shared" si="2"/>
        <v>0</v>
      </c>
      <c r="Z16" s="42">
        <f t="shared" si="2"/>
        <v>15</v>
      </c>
      <c r="AA16" s="42">
        <f t="shared" si="2"/>
        <v>0</v>
      </c>
      <c r="AB16" s="42">
        <f t="shared" si="2"/>
        <v>0</v>
      </c>
      <c r="AC16" s="42">
        <f t="shared" si="2"/>
        <v>2</v>
      </c>
      <c r="AD16" s="42">
        <f t="shared" si="2"/>
        <v>0</v>
      </c>
      <c r="AE16" s="42">
        <f t="shared" si="2"/>
        <v>2</v>
      </c>
      <c r="AF16" s="42">
        <f t="shared" si="2"/>
        <v>0</v>
      </c>
      <c r="AG16" s="42">
        <f t="shared" si="2"/>
        <v>0</v>
      </c>
      <c r="AH16" s="42">
        <f t="shared" si="2"/>
        <v>0</v>
      </c>
      <c r="AI16" s="42">
        <f t="shared" si="2"/>
        <v>0</v>
      </c>
      <c r="AJ16" s="42">
        <f t="shared" si="2"/>
        <v>0</v>
      </c>
      <c r="AK16" s="42">
        <f t="shared" si="2"/>
        <v>0</v>
      </c>
      <c r="AL16" s="42">
        <f t="shared" si="2"/>
        <v>0</v>
      </c>
      <c r="AM16" s="42">
        <f t="shared" si="2"/>
        <v>0</v>
      </c>
      <c r="AN16" s="17"/>
      <c r="AO16" s="17"/>
      <c r="AP16" s="17"/>
      <c r="AQ16" s="17"/>
      <c r="AR16" s="17"/>
      <c r="AS16" s="17"/>
      <c r="AT16" s="17"/>
      <c r="AU16" s="17"/>
      <c r="AV16" s="14"/>
      <c r="AW16" s="2"/>
      <c r="AX16" s="2"/>
      <c r="AY16" s="2"/>
      <c r="AZ16" s="9"/>
      <c r="BA16" s="2"/>
      <c r="BB16" s="2"/>
      <c r="BC16" s="2"/>
    </row>
    <row r="17" spans="1:55" ht="36" customHeight="1" thickBot="1">
      <c r="A17" s="43" t="s">
        <v>130</v>
      </c>
      <c r="B17" s="44" t="s">
        <v>37</v>
      </c>
      <c r="C17" s="50" t="s">
        <v>251</v>
      </c>
      <c r="D17" s="43">
        <v>20</v>
      </c>
      <c r="E17" s="43"/>
      <c r="F17" s="43"/>
      <c r="G17" s="46">
        <v>20</v>
      </c>
      <c r="H17" s="47">
        <v>2</v>
      </c>
      <c r="I17" s="48">
        <v>0</v>
      </c>
      <c r="J17" s="48">
        <v>2</v>
      </c>
      <c r="K17" s="47">
        <v>0</v>
      </c>
      <c r="L17" s="61"/>
      <c r="M17" s="44"/>
      <c r="N17" s="44"/>
      <c r="O17" s="47"/>
      <c r="P17" s="48"/>
      <c r="Q17" s="48"/>
      <c r="R17" s="47"/>
      <c r="S17" s="160">
        <v>20</v>
      </c>
      <c r="T17" s="56"/>
      <c r="U17" s="43"/>
      <c r="V17" s="48">
        <v>2</v>
      </c>
      <c r="W17" s="48">
        <v>0</v>
      </c>
      <c r="X17" s="48">
        <v>2</v>
      </c>
      <c r="Y17" s="48">
        <v>0</v>
      </c>
      <c r="Z17" s="43"/>
      <c r="AA17" s="43"/>
      <c r="AB17" s="43"/>
      <c r="AC17" s="48"/>
      <c r="AD17" s="48"/>
      <c r="AE17" s="48"/>
      <c r="AF17" s="48"/>
      <c r="AG17" s="43"/>
      <c r="AH17" s="43"/>
      <c r="AI17" s="43"/>
      <c r="AJ17" s="48"/>
      <c r="AK17" s="48"/>
      <c r="AL17" s="48"/>
      <c r="AM17" s="48"/>
      <c r="AN17" s="10"/>
      <c r="AO17" s="10"/>
      <c r="AP17" s="10"/>
      <c r="AQ17" s="10"/>
      <c r="AR17" s="10"/>
      <c r="AS17" s="10"/>
      <c r="AT17" s="10"/>
      <c r="AU17" s="10"/>
      <c r="AV17" s="12"/>
      <c r="AW17" s="3"/>
      <c r="AX17" s="3"/>
      <c r="AY17" s="3"/>
      <c r="AZ17" s="8"/>
      <c r="BA17" s="3"/>
      <c r="BB17" s="3"/>
      <c r="BC17" s="3"/>
    </row>
    <row r="18" spans="1:55" ht="36" customHeight="1" thickBot="1">
      <c r="A18" s="43" t="s">
        <v>131</v>
      </c>
      <c r="B18" s="44" t="s">
        <v>253</v>
      </c>
      <c r="C18" s="50" t="s">
        <v>252</v>
      </c>
      <c r="D18" s="43">
        <v>15</v>
      </c>
      <c r="E18" s="43"/>
      <c r="F18" s="43">
        <v>15</v>
      </c>
      <c r="G18" s="46">
        <v>30</v>
      </c>
      <c r="H18" s="47">
        <v>2</v>
      </c>
      <c r="I18" s="57">
        <v>0</v>
      </c>
      <c r="J18" s="57">
        <v>2</v>
      </c>
      <c r="K18" s="57">
        <v>0</v>
      </c>
      <c r="L18" s="161">
        <v>15</v>
      </c>
      <c r="M18" s="58"/>
      <c r="N18" s="43">
        <v>15</v>
      </c>
      <c r="O18" s="47">
        <v>2</v>
      </c>
      <c r="P18" s="48">
        <v>0</v>
      </c>
      <c r="Q18" s="48">
        <v>2</v>
      </c>
      <c r="R18" s="47">
        <v>0</v>
      </c>
      <c r="S18" s="159"/>
      <c r="T18" s="43"/>
      <c r="U18" s="43"/>
      <c r="V18" s="47"/>
      <c r="W18" s="48"/>
      <c r="X18" s="48"/>
      <c r="Y18" s="48"/>
      <c r="Z18" s="56"/>
      <c r="AA18" s="56"/>
      <c r="AB18" s="43"/>
      <c r="AC18" s="48"/>
      <c r="AD18" s="48"/>
      <c r="AE18" s="48"/>
      <c r="AF18" s="48"/>
      <c r="AG18" s="43"/>
      <c r="AH18" s="43"/>
      <c r="AI18" s="43"/>
      <c r="AJ18" s="48"/>
      <c r="AK18" s="48"/>
      <c r="AL18" s="48"/>
      <c r="AM18" s="48"/>
      <c r="AN18" s="10"/>
      <c r="AO18" s="10"/>
      <c r="AP18" s="10"/>
      <c r="AQ18" s="10"/>
      <c r="AR18" s="10"/>
      <c r="AS18" s="10"/>
      <c r="AT18" s="10"/>
      <c r="AU18" s="10"/>
      <c r="AV18" s="12"/>
      <c r="AW18" s="3"/>
      <c r="AX18" s="3"/>
      <c r="AY18" s="3"/>
      <c r="AZ18" s="8"/>
      <c r="BA18" s="3"/>
      <c r="BB18" s="3"/>
      <c r="BC18" s="3"/>
    </row>
    <row r="19" spans="1:55" ht="36" customHeight="1" thickBot="1">
      <c r="A19" s="43" t="s">
        <v>138</v>
      </c>
      <c r="B19" s="44" t="s">
        <v>15</v>
      </c>
      <c r="C19" s="50" t="s">
        <v>262</v>
      </c>
      <c r="D19" s="43">
        <v>15</v>
      </c>
      <c r="E19" s="43"/>
      <c r="F19" s="51"/>
      <c r="G19" s="46">
        <v>15</v>
      </c>
      <c r="H19" s="47">
        <v>2</v>
      </c>
      <c r="I19" s="47">
        <v>0</v>
      </c>
      <c r="J19" s="47">
        <v>2</v>
      </c>
      <c r="K19" s="47">
        <v>0</v>
      </c>
      <c r="L19" s="55">
        <v>15</v>
      </c>
      <c r="M19" s="60"/>
      <c r="N19" s="43"/>
      <c r="O19" s="47">
        <v>2</v>
      </c>
      <c r="P19" s="48">
        <v>0</v>
      </c>
      <c r="Q19" s="48">
        <v>2</v>
      </c>
      <c r="R19" s="47">
        <v>0</v>
      </c>
      <c r="S19" s="61"/>
      <c r="T19" s="62"/>
      <c r="U19" s="43"/>
      <c r="V19" s="47"/>
      <c r="W19" s="48"/>
      <c r="X19" s="48"/>
      <c r="Y19" s="47"/>
      <c r="Z19" s="43"/>
      <c r="AA19" s="56"/>
      <c r="AB19" s="44"/>
      <c r="AC19" s="47"/>
      <c r="AD19" s="48"/>
      <c r="AE19" s="48"/>
      <c r="AF19" s="48"/>
      <c r="AG19" s="43"/>
      <c r="AH19" s="43"/>
      <c r="AI19" s="43"/>
      <c r="AJ19" s="48"/>
      <c r="AK19" s="48"/>
      <c r="AL19" s="48"/>
      <c r="AM19" s="48"/>
      <c r="AN19" s="10"/>
      <c r="AO19" s="10"/>
      <c r="AP19" s="10"/>
      <c r="AQ19" s="10"/>
      <c r="AR19" s="10"/>
      <c r="AS19" s="10"/>
      <c r="AT19" s="10"/>
      <c r="AU19" s="10"/>
      <c r="AV19" s="12"/>
      <c r="AW19" s="3"/>
      <c r="AX19" s="3"/>
      <c r="AY19" s="3"/>
      <c r="AZ19" s="8"/>
      <c r="BA19" s="3"/>
      <c r="BB19" s="3"/>
      <c r="BC19" s="3"/>
    </row>
    <row r="20" spans="1:55" ht="36" customHeight="1">
      <c r="A20" s="43" t="s">
        <v>148</v>
      </c>
      <c r="B20" s="44" t="s">
        <v>41</v>
      </c>
      <c r="C20" s="50" t="s">
        <v>38</v>
      </c>
      <c r="D20" s="43">
        <v>15</v>
      </c>
      <c r="E20" s="43"/>
      <c r="F20" s="43">
        <v>15</v>
      </c>
      <c r="G20" s="46">
        <v>30</v>
      </c>
      <c r="H20" s="47">
        <v>3</v>
      </c>
      <c r="I20" s="48">
        <v>0</v>
      </c>
      <c r="J20" s="48">
        <v>3</v>
      </c>
      <c r="K20" s="48">
        <v>0</v>
      </c>
      <c r="L20" s="63">
        <v>15</v>
      </c>
      <c r="M20" s="44"/>
      <c r="N20" s="44">
        <v>15</v>
      </c>
      <c r="O20" s="47">
        <v>3</v>
      </c>
      <c r="P20" s="48">
        <v>0</v>
      </c>
      <c r="Q20" s="48">
        <v>3</v>
      </c>
      <c r="R20" s="48">
        <v>0</v>
      </c>
      <c r="S20" s="56"/>
      <c r="T20" s="56"/>
      <c r="U20" s="43"/>
      <c r="V20" s="48"/>
      <c r="W20" s="48"/>
      <c r="X20" s="48"/>
      <c r="Y20" s="48"/>
      <c r="Z20" s="43"/>
      <c r="AA20" s="43"/>
      <c r="AB20" s="43"/>
      <c r="AC20" s="48"/>
      <c r="AD20" s="48"/>
      <c r="AE20" s="48"/>
      <c r="AF20" s="48"/>
      <c r="AG20" s="43"/>
      <c r="AH20" s="43"/>
      <c r="AI20" s="43"/>
      <c r="AJ20" s="48"/>
      <c r="AK20" s="48"/>
      <c r="AL20" s="48"/>
      <c r="AM20" s="48"/>
      <c r="AN20" s="10"/>
      <c r="AO20" s="10"/>
      <c r="AP20" s="10"/>
      <c r="AQ20" s="10"/>
      <c r="AR20" s="10"/>
      <c r="AS20" s="10"/>
      <c r="AT20" s="10"/>
      <c r="AU20" s="10"/>
      <c r="AV20" s="12"/>
      <c r="AW20" s="3"/>
      <c r="AX20" s="3"/>
      <c r="AY20" s="3"/>
      <c r="AZ20" s="8"/>
      <c r="BA20" s="3"/>
      <c r="BB20" s="3"/>
      <c r="BC20" s="3"/>
    </row>
    <row r="21" spans="1:55" ht="36" customHeight="1" thickBot="1">
      <c r="A21" s="43" t="s">
        <v>149</v>
      </c>
      <c r="B21" s="44" t="s">
        <v>42</v>
      </c>
      <c r="C21" s="50" t="s">
        <v>39</v>
      </c>
      <c r="D21" s="43">
        <v>15</v>
      </c>
      <c r="E21" s="43"/>
      <c r="F21" s="43"/>
      <c r="G21" s="46">
        <v>15</v>
      </c>
      <c r="H21" s="47">
        <v>2</v>
      </c>
      <c r="I21" s="57">
        <v>0</v>
      </c>
      <c r="J21" s="57">
        <v>2</v>
      </c>
      <c r="K21" s="57">
        <v>0</v>
      </c>
      <c r="L21" s="158">
        <v>15</v>
      </c>
      <c r="M21" s="64"/>
      <c r="N21" s="43"/>
      <c r="O21" s="47">
        <v>2</v>
      </c>
      <c r="P21" s="48">
        <v>0</v>
      </c>
      <c r="Q21" s="48">
        <v>2</v>
      </c>
      <c r="R21" s="47">
        <v>0</v>
      </c>
      <c r="S21" s="59"/>
      <c r="T21" s="43"/>
      <c r="U21" s="43"/>
      <c r="V21" s="47"/>
      <c r="W21" s="48"/>
      <c r="X21" s="48"/>
      <c r="Y21" s="48"/>
      <c r="Z21" s="56"/>
      <c r="AA21" s="56"/>
      <c r="AB21" s="43"/>
      <c r="AC21" s="48"/>
      <c r="AD21" s="48"/>
      <c r="AE21" s="48"/>
      <c r="AF21" s="48"/>
      <c r="AG21" s="43"/>
      <c r="AH21" s="43"/>
      <c r="AI21" s="43"/>
      <c r="AJ21" s="48"/>
      <c r="AK21" s="48"/>
      <c r="AL21" s="48"/>
      <c r="AM21" s="48"/>
      <c r="AN21" s="10"/>
      <c r="AO21" s="10"/>
      <c r="AP21" s="10"/>
      <c r="AQ21" s="10"/>
      <c r="AR21" s="10"/>
      <c r="AS21" s="10"/>
      <c r="AT21" s="10"/>
      <c r="AU21" s="10"/>
      <c r="AV21" s="12"/>
      <c r="AW21" s="3"/>
      <c r="AX21" s="3"/>
      <c r="AY21" s="3"/>
      <c r="AZ21" s="8"/>
      <c r="BA21" s="3"/>
      <c r="BB21" s="3"/>
      <c r="BC21" s="3"/>
    </row>
    <row r="22" spans="1:55" ht="36" customHeight="1" thickBot="1">
      <c r="A22" s="43" t="s">
        <v>150</v>
      </c>
      <c r="B22" s="44" t="s">
        <v>44</v>
      </c>
      <c r="C22" s="50" t="s">
        <v>16</v>
      </c>
      <c r="D22" s="43">
        <v>15</v>
      </c>
      <c r="E22" s="43"/>
      <c r="F22" s="51">
        <v>15</v>
      </c>
      <c r="G22" s="46">
        <v>30</v>
      </c>
      <c r="H22" s="47">
        <v>2</v>
      </c>
      <c r="I22" s="47">
        <v>0</v>
      </c>
      <c r="J22" s="47">
        <v>2</v>
      </c>
      <c r="K22" s="47">
        <v>0</v>
      </c>
      <c r="L22" s="55">
        <v>15</v>
      </c>
      <c r="M22" s="60"/>
      <c r="N22" s="43">
        <v>15</v>
      </c>
      <c r="O22" s="47">
        <v>2</v>
      </c>
      <c r="P22" s="48">
        <v>0</v>
      </c>
      <c r="Q22" s="48">
        <v>2</v>
      </c>
      <c r="R22" s="47">
        <v>0</v>
      </c>
      <c r="S22" s="61"/>
      <c r="T22" s="62"/>
      <c r="U22" s="43"/>
      <c r="V22" s="47"/>
      <c r="W22" s="48"/>
      <c r="X22" s="48"/>
      <c r="Y22" s="47"/>
      <c r="Z22" s="66"/>
      <c r="AA22" s="56"/>
      <c r="AB22" s="44"/>
      <c r="AC22" s="47"/>
      <c r="AD22" s="48"/>
      <c r="AE22" s="48"/>
      <c r="AF22" s="48"/>
      <c r="AG22" s="43"/>
      <c r="AH22" s="43"/>
      <c r="AI22" s="43"/>
      <c r="AJ22" s="48"/>
      <c r="AK22" s="48"/>
      <c r="AL22" s="48"/>
      <c r="AM22" s="48"/>
      <c r="AN22" s="10"/>
      <c r="AO22" s="10"/>
      <c r="AP22" s="10"/>
      <c r="AQ22" s="10"/>
      <c r="AR22" s="10"/>
      <c r="AS22" s="10"/>
      <c r="AT22" s="10"/>
      <c r="AU22" s="10"/>
      <c r="AV22" s="12"/>
      <c r="AW22" s="3"/>
      <c r="AX22" s="3"/>
      <c r="AY22" s="3"/>
      <c r="AZ22" s="8"/>
      <c r="BA22" s="3"/>
      <c r="BB22" s="3"/>
      <c r="BC22" s="3"/>
    </row>
    <row r="23" spans="1:55" ht="36" customHeight="1" thickBot="1">
      <c r="A23" s="43" t="s">
        <v>151</v>
      </c>
      <c r="B23" s="67" t="s">
        <v>43</v>
      </c>
      <c r="C23" s="50" t="s">
        <v>263</v>
      </c>
      <c r="D23" s="43">
        <v>15</v>
      </c>
      <c r="E23" s="43"/>
      <c r="F23" s="51"/>
      <c r="G23" s="46">
        <v>15</v>
      </c>
      <c r="H23" s="47">
        <v>2</v>
      </c>
      <c r="I23" s="47">
        <v>0</v>
      </c>
      <c r="J23" s="47">
        <v>2</v>
      </c>
      <c r="K23" s="47">
        <v>0</v>
      </c>
      <c r="L23" s="158"/>
      <c r="M23" s="66"/>
      <c r="N23" s="43"/>
      <c r="O23" s="48"/>
      <c r="P23" s="48"/>
      <c r="Q23" s="48"/>
      <c r="R23" s="47"/>
      <c r="S23" s="68"/>
      <c r="T23" s="44"/>
      <c r="U23" s="43"/>
      <c r="V23" s="48"/>
      <c r="W23" s="48"/>
      <c r="X23" s="48"/>
      <c r="Y23" s="47"/>
      <c r="Z23" s="55">
        <v>15</v>
      </c>
      <c r="AA23" s="62"/>
      <c r="AB23" s="44"/>
      <c r="AC23" s="48">
        <v>2</v>
      </c>
      <c r="AD23" s="48">
        <v>0</v>
      </c>
      <c r="AE23" s="48">
        <v>2</v>
      </c>
      <c r="AF23" s="48">
        <v>0</v>
      </c>
      <c r="AG23" s="43"/>
      <c r="AH23" s="43"/>
      <c r="AI23" s="43"/>
      <c r="AJ23" s="48"/>
      <c r="AK23" s="48"/>
      <c r="AL23" s="48"/>
      <c r="AM23" s="48"/>
      <c r="AN23" s="10"/>
      <c r="AO23" s="10"/>
      <c r="AP23" s="10"/>
      <c r="AQ23" s="10"/>
      <c r="AR23" s="10"/>
      <c r="AS23" s="10"/>
      <c r="AT23" s="10"/>
      <c r="AU23" s="10"/>
      <c r="AV23" s="12"/>
      <c r="AW23" s="3"/>
      <c r="AX23" s="3"/>
      <c r="AY23" s="3"/>
      <c r="AZ23" s="8"/>
      <c r="BA23" s="3"/>
      <c r="BB23" s="3"/>
      <c r="BC23" s="3"/>
    </row>
    <row r="24" spans="1:55" ht="36" customHeight="1">
      <c r="A24" s="43" t="s">
        <v>152</v>
      </c>
      <c r="B24" s="67" t="s">
        <v>45</v>
      </c>
      <c r="C24" s="50" t="s">
        <v>266</v>
      </c>
      <c r="D24" s="43">
        <v>15</v>
      </c>
      <c r="E24" s="43"/>
      <c r="F24" s="51"/>
      <c r="G24" s="46">
        <v>15</v>
      </c>
      <c r="H24" s="47">
        <v>3</v>
      </c>
      <c r="I24" s="47">
        <v>0</v>
      </c>
      <c r="J24" s="47">
        <v>3</v>
      </c>
      <c r="K24" s="47">
        <v>0</v>
      </c>
      <c r="L24" s="43">
        <v>15</v>
      </c>
      <c r="M24" s="44"/>
      <c r="N24" s="44"/>
      <c r="O24" s="48">
        <v>3</v>
      </c>
      <c r="P24" s="48">
        <v>0</v>
      </c>
      <c r="Q24" s="48">
        <v>3</v>
      </c>
      <c r="R24" s="48">
        <v>0</v>
      </c>
      <c r="S24" s="69"/>
      <c r="T24" s="43"/>
      <c r="U24" s="43"/>
      <c r="V24" s="48"/>
      <c r="W24" s="48"/>
      <c r="X24" s="48"/>
      <c r="Y24" s="48"/>
      <c r="Z24" s="63"/>
      <c r="AA24" s="63"/>
      <c r="AB24" s="43"/>
      <c r="AC24" s="47"/>
      <c r="AD24" s="70"/>
      <c r="AE24" s="70"/>
      <c r="AF24" s="70"/>
      <c r="AG24" s="43"/>
      <c r="AH24" s="43"/>
      <c r="AI24" s="43"/>
      <c r="AJ24" s="48"/>
      <c r="AK24" s="48"/>
      <c r="AL24" s="48"/>
      <c r="AM24" s="48"/>
      <c r="AN24" s="10"/>
      <c r="AO24" s="10"/>
      <c r="AP24" s="10"/>
      <c r="AQ24" s="10"/>
      <c r="AR24" s="10"/>
      <c r="AS24" s="10"/>
      <c r="AT24" s="10"/>
      <c r="AU24" s="10"/>
      <c r="AV24" s="12"/>
      <c r="AW24" s="3"/>
      <c r="AX24" s="3"/>
      <c r="AY24" s="3"/>
      <c r="AZ24" s="8"/>
      <c r="BA24" s="3"/>
      <c r="BB24" s="3"/>
      <c r="BC24" s="3"/>
    </row>
    <row r="25" spans="1:55" ht="36" customHeight="1">
      <c r="A25" s="43" t="s">
        <v>153</v>
      </c>
      <c r="B25" s="44" t="s">
        <v>46</v>
      </c>
      <c r="C25" s="50" t="s">
        <v>40</v>
      </c>
      <c r="D25" s="43">
        <v>15</v>
      </c>
      <c r="E25" s="43"/>
      <c r="F25" s="51"/>
      <c r="G25" s="46">
        <v>15</v>
      </c>
      <c r="H25" s="47">
        <v>2</v>
      </c>
      <c r="I25" s="47">
        <v>0</v>
      </c>
      <c r="J25" s="47">
        <v>2</v>
      </c>
      <c r="K25" s="47">
        <v>0</v>
      </c>
      <c r="L25" s="63">
        <v>15</v>
      </c>
      <c r="M25" s="58"/>
      <c r="N25" s="44"/>
      <c r="O25" s="48">
        <v>2</v>
      </c>
      <c r="P25" s="48">
        <v>0</v>
      </c>
      <c r="Q25" s="48">
        <v>2</v>
      </c>
      <c r="R25" s="47">
        <v>0</v>
      </c>
      <c r="S25" s="63"/>
      <c r="T25" s="58"/>
      <c r="U25" s="44"/>
      <c r="V25" s="48"/>
      <c r="W25" s="48"/>
      <c r="X25" s="48"/>
      <c r="Y25" s="47"/>
      <c r="Z25" s="43"/>
      <c r="AA25" s="43"/>
      <c r="AB25" s="43"/>
      <c r="AC25" s="47"/>
      <c r="AD25" s="70"/>
      <c r="AE25" s="70"/>
      <c r="AF25" s="70"/>
      <c r="AG25" s="43"/>
      <c r="AH25" s="43"/>
      <c r="AI25" s="43"/>
      <c r="AJ25" s="48"/>
      <c r="AK25" s="48"/>
      <c r="AL25" s="48"/>
      <c r="AM25" s="48"/>
      <c r="AN25" s="10"/>
      <c r="AO25" s="10"/>
      <c r="AP25" s="10"/>
      <c r="AQ25" s="10"/>
      <c r="AR25" s="10"/>
      <c r="AS25" s="10"/>
      <c r="AT25" s="10"/>
      <c r="AU25" s="10"/>
      <c r="AV25" s="12"/>
      <c r="AW25" s="3"/>
      <c r="AX25" s="3"/>
      <c r="AY25" s="3"/>
      <c r="AZ25" s="8"/>
      <c r="BA25" s="3"/>
      <c r="BB25" s="3"/>
      <c r="BC25" s="3"/>
    </row>
    <row r="26" spans="1:55" ht="36" customHeight="1">
      <c r="A26" s="43" t="s">
        <v>154</v>
      </c>
      <c r="B26" s="44" t="s">
        <v>242</v>
      </c>
      <c r="C26" s="50" t="s">
        <v>241</v>
      </c>
      <c r="D26" s="43"/>
      <c r="E26" s="43"/>
      <c r="F26" s="51">
        <v>30</v>
      </c>
      <c r="G26" s="46">
        <v>30</v>
      </c>
      <c r="H26" s="47">
        <v>3</v>
      </c>
      <c r="I26" s="47">
        <v>0</v>
      </c>
      <c r="J26" s="47">
        <v>3</v>
      </c>
      <c r="K26" s="47">
        <v>0</v>
      </c>
      <c r="L26" s="63"/>
      <c r="M26" s="58"/>
      <c r="N26" s="44">
        <v>30</v>
      </c>
      <c r="O26" s="48">
        <v>3</v>
      </c>
      <c r="P26" s="48">
        <v>0</v>
      </c>
      <c r="Q26" s="48">
        <v>3</v>
      </c>
      <c r="R26" s="48">
        <v>0</v>
      </c>
      <c r="S26" s="63"/>
      <c r="T26" s="58"/>
      <c r="U26" s="44"/>
      <c r="V26" s="48"/>
      <c r="W26" s="48"/>
      <c r="X26" s="48"/>
      <c r="Y26" s="48"/>
      <c r="Z26" s="43"/>
      <c r="AA26" s="43"/>
      <c r="AB26" s="43"/>
      <c r="AC26" s="47"/>
      <c r="AD26" s="70"/>
      <c r="AE26" s="70"/>
      <c r="AF26" s="70"/>
      <c r="AG26" s="43"/>
      <c r="AH26" s="43"/>
      <c r="AI26" s="43"/>
      <c r="AJ26" s="48"/>
      <c r="AK26" s="48"/>
      <c r="AL26" s="48"/>
      <c r="AM26" s="48"/>
      <c r="AN26" s="10"/>
      <c r="AO26" s="10"/>
      <c r="AP26" s="10"/>
      <c r="AQ26" s="10"/>
      <c r="AR26" s="10"/>
      <c r="AS26" s="10"/>
      <c r="AT26" s="10"/>
      <c r="AU26" s="10"/>
      <c r="AV26" s="12"/>
      <c r="AW26" s="3"/>
      <c r="AX26" s="3"/>
      <c r="AY26" s="3"/>
      <c r="AZ26" s="8"/>
      <c r="BA26" s="3"/>
      <c r="BB26" s="3"/>
      <c r="BC26" s="3"/>
    </row>
    <row r="27" spans="1:55" ht="44.45" customHeight="1">
      <c r="A27" s="166" t="s">
        <v>190</v>
      </c>
      <c r="B27" s="167"/>
      <c r="C27" s="52" t="s">
        <v>132</v>
      </c>
      <c r="D27" s="42">
        <f t="shared" ref="D27:I27" si="3">SUM(D28:D29)</f>
        <v>0</v>
      </c>
      <c r="E27" s="42">
        <f t="shared" si="3"/>
        <v>30</v>
      </c>
      <c r="F27" s="42">
        <f t="shared" si="3"/>
        <v>0</v>
      </c>
      <c r="G27" s="42">
        <f t="shared" si="3"/>
        <v>30</v>
      </c>
      <c r="H27" s="53">
        <f t="shared" si="3"/>
        <v>4</v>
      </c>
      <c r="I27" s="53">
        <f t="shared" si="3"/>
        <v>0</v>
      </c>
      <c r="J27" s="53">
        <f>SUM(J28:J29)</f>
        <v>4</v>
      </c>
      <c r="K27" s="53">
        <f t="shared" ref="K27:AM27" si="4">SUM(K28:K29)</f>
        <v>4</v>
      </c>
      <c r="L27" s="42">
        <f t="shared" si="4"/>
        <v>0</v>
      </c>
      <c r="M27" s="42">
        <f t="shared" si="4"/>
        <v>0</v>
      </c>
      <c r="N27" s="42">
        <f t="shared" si="4"/>
        <v>0</v>
      </c>
      <c r="O27" s="42">
        <f t="shared" si="4"/>
        <v>0</v>
      </c>
      <c r="P27" s="42">
        <f t="shared" si="4"/>
        <v>0</v>
      </c>
      <c r="Q27" s="42">
        <f t="shared" si="4"/>
        <v>0</v>
      </c>
      <c r="R27" s="42">
        <f t="shared" si="4"/>
        <v>0</v>
      </c>
      <c r="S27" s="42">
        <f t="shared" si="4"/>
        <v>0</v>
      </c>
      <c r="T27" s="42">
        <f t="shared" si="4"/>
        <v>15</v>
      </c>
      <c r="U27" s="42">
        <f t="shared" si="4"/>
        <v>0</v>
      </c>
      <c r="V27" s="42">
        <f t="shared" si="4"/>
        <v>2</v>
      </c>
      <c r="W27" s="42">
        <f t="shared" si="4"/>
        <v>0</v>
      </c>
      <c r="X27" s="42">
        <f t="shared" si="4"/>
        <v>2</v>
      </c>
      <c r="Y27" s="42">
        <f t="shared" si="4"/>
        <v>2</v>
      </c>
      <c r="Z27" s="42">
        <f t="shared" si="4"/>
        <v>0</v>
      </c>
      <c r="AA27" s="42">
        <f t="shared" si="4"/>
        <v>15</v>
      </c>
      <c r="AB27" s="42">
        <f t="shared" si="4"/>
        <v>0</v>
      </c>
      <c r="AC27" s="42">
        <f t="shared" si="4"/>
        <v>2</v>
      </c>
      <c r="AD27" s="42">
        <f t="shared" si="4"/>
        <v>0</v>
      </c>
      <c r="AE27" s="42">
        <f t="shared" si="4"/>
        <v>2</v>
      </c>
      <c r="AF27" s="42">
        <f t="shared" si="4"/>
        <v>2</v>
      </c>
      <c r="AG27" s="42">
        <f t="shared" si="4"/>
        <v>0</v>
      </c>
      <c r="AH27" s="42">
        <f t="shared" si="4"/>
        <v>0</v>
      </c>
      <c r="AI27" s="42">
        <f t="shared" si="4"/>
        <v>0</v>
      </c>
      <c r="AJ27" s="42">
        <f t="shared" si="4"/>
        <v>0</v>
      </c>
      <c r="AK27" s="42">
        <f t="shared" si="4"/>
        <v>0</v>
      </c>
      <c r="AL27" s="42">
        <f t="shared" si="4"/>
        <v>0</v>
      </c>
      <c r="AM27" s="42">
        <f t="shared" si="4"/>
        <v>0</v>
      </c>
      <c r="AN27" s="10"/>
      <c r="AO27" s="10"/>
      <c r="AP27" s="10"/>
      <c r="AQ27" s="10"/>
      <c r="AR27" s="10"/>
      <c r="AS27" s="10"/>
      <c r="AT27" s="10"/>
      <c r="AU27" s="10"/>
      <c r="AV27" s="12"/>
      <c r="AW27" s="3"/>
      <c r="AX27" s="3"/>
      <c r="AY27" s="3"/>
      <c r="AZ27" s="8"/>
      <c r="BA27" s="3"/>
      <c r="BB27" s="3"/>
      <c r="BC27" s="3"/>
    </row>
    <row r="28" spans="1:55" ht="42" customHeight="1">
      <c r="A28" s="71" t="s">
        <v>155</v>
      </c>
      <c r="B28" s="44" t="s">
        <v>188</v>
      </c>
      <c r="C28" s="50" t="s">
        <v>136</v>
      </c>
      <c r="D28" s="43"/>
      <c r="E28" s="43">
        <v>15</v>
      </c>
      <c r="F28" s="51"/>
      <c r="G28" s="46">
        <v>15</v>
      </c>
      <c r="H28" s="47">
        <v>2</v>
      </c>
      <c r="I28" s="47">
        <v>0</v>
      </c>
      <c r="J28" s="47">
        <v>2</v>
      </c>
      <c r="K28" s="47">
        <v>2</v>
      </c>
      <c r="L28" s="65"/>
      <c r="M28" s="65"/>
      <c r="N28" s="43"/>
      <c r="O28" s="48"/>
      <c r="P28" s="48"/>
      <c r="Q28" s="48"/>
      <c r="R28" s="48"/>
      <c r="S28" s="43"/>
      <c r="T28" s="43">
        <v>15</v>
      </c>
      <c r="U28" s="43"/>
      <c r="V28" s="48">
        <v>2</v>
      </c>
      <c r="W28" s="48">
        <v>0</v>
      </c>
      <c r="X28" s="48">
        <v>2</v>
      </c>
      <c r="Y28" s="48">
        <v>2</v>
      </c>
      <c r="Z28" s="43"/>
      <c r="AA28" s="43"/>
      <c r="AB28" s="43"/>
      <c r="AC28" s="48"/>
      <c r="AD28" s="48"/>
      <c r="AE28" s="48"/>
      <c r="AF28" s="48"/>
      <c r="AG28" s="43"/>
      <c r="AH28" s="43"/>
      <c r="AI28" s="43"/>
      <c r="AJ28" s="48"/>
      <c r="AK28" s="48"/>
      <c r="AL28" s="48"/>
      <c r="AM28" s="48"/>
      <c r="AN28" s="10"/>
      <c r="AO28" s="10"/>
      <c r="AP28" s="10"/>
      <c r="AQ28" s="10"/>
      <c r="AR28" s="10"/>
      <c r="AS28" s="10"/>
      <c r="AT28" s="10"/>
      <c r="AU28" s="10"/>
      <c r="AV28" s="12"/>
      <c r="AW28" s="3"/>
      <c r="AX28" s="3"/>
      <c r="AY28" s="3"/>
      <c r="AZ28" s="8"/>
      <c r="BA28" s="3"/>
      <c r="BB28" s="3"/>
      <c r="BC28" s="3"/>
    </row>
    <row r="29" spans="1:55" ht="39" customHeight="1">
      <c r="A29" s="43" t="s">
        <v>156</v>
      </c>
      <c r="B29" s="67" t="s">
        <v>189</v>
      </c>
      <c r="C29" s="50" t="s">
        <v>137</v>
      </c>
      <c r="D29" s="43"/>
      <c r="E29" s="43">
        <v>15</v>
      </c>
      <c r="F29" s="51"/>
      <c r="G29" s="46">
        <v>15</v>
      </c>
      <c r="H29" s="47">
        <v>2</v>
      </c>
      <c r="I29" s="47">
        <v>0</v>
      </c>
      <c r="J29" s="47">
        <v>2</v>
      </c>
      <c r="K29" s="48">
        <v>2</v>
      </c>
      <c r="L29" s="72"/>
      <c r="M29" s="65"/>
      <c r="N29" s="43"/>
      <c r="O29" s="48"/>
      <c r="P29" s="48"/>
      <c r="Q29" s="48"/>
      <c r="R29" s="48"/>
      <c r="S29" s="43"/>
      <c r="T29" s="43"/>
      <c r="U29" s="43"/>
      <c r="V29" s="48"/>
      <c r="W29" s="48"/>
      <c r="X29" s="48"/>
      <c r="Y29" s="48"/>
      <c r="Z29" s="35"/>
      <c r="AA29" s="73">
        <v>15</v>
      </c>
      <c r="AB29" s="62"/>
      <c r="AC29" s="47">
        <v>2</v>
      </c>
      <c r="AD29" s="48">
        <v>0</v>
      </c>
      <c r="AE29" s="48">
        <v>2</v>
      </c>
      <c r="AF29" s="48">
        <v>2</v>
      </c>
      <c r="AG29" s="61"/>
      <c r="AH29" s="61"/>
      <c r="AI29" s="61"/>
      <c r="AJ29" s="48"/>
      <c r="AK29" s="48"/>
      <c r="AL29" s="48"/>
      <c r="AM29" s="48"/>
      <c r="AN29" s="10"/>
      <c r="AO29" s="10"/>
      <c r="AP29" s="10"/>
      <c r="AQ29" s="10"/>
      <c r="AR29" s="10"/>
      <c r="AS29" s="10"/>
      <c r="AT29" s="10"/>
      <c r="AU29" s="10"/>
      <c r="AV29" s="12"/>
      <c r="AW29" s="3"/>
      <c r="AX29" s="3"/>
      <c r="AY29" s="3"/>
      <c r="AZ29" s="8"/>
      <c r="BA29" s="3"/>
      <c r="BB29" s="3"/>
      <c r="BC29" s="3"/>
    </row>
    <row r="30" spans="1:55" ht="42" customHeight="1">
      <c r="A30" s="166" t="s">
        <v>245</v>
      </c>
      <c r="B30" s="167"/>
      <c r="C30" s="52" t="s">
        <v>56</v>
      </c>
      <c r="D30" s="42">
        <f>SUM(D31:D34)</f>
        <v>45</v>
      </c>
      <c r="E30" s="42">
        <f>SUM(E31:E34)</f>
        <v>0</v>
      </c>
      <c r="F30" s="42">
        <f t="shared" ref="F30:AM30" si="5">SUM(F31:F34)</f>
        <v>50</v>
      </c>
      <c r="G30" s="42">
        <f t="shared" si="5"/>
        <v>95</v>
      </c>
      <c r="H30" s="53">
        <f t="shared" si="5"/>
        <v>7</v>
      </c>
      <c r="I30" s="42">
        <f t="shared" si="5"/>
        <v>0</v>
      </c>
      <c r="J30" s="42">
        <f t="shared" si="5"/>
        <v>7</v>
      </c>
      <c r="K30" s="42">
        <f t="shared" si="5"/>
        <v>0</v>
      </c>
      <c r="L30" s="42">
        <f t="shared" si="5"/>
        <v>10</v>
      </c>
      <c r="M30" s="74">
        <f t="shared" si="5"/>
        <v>0</v>
      </c>
      <c r="N30" s="42">
        <f t="shared" si="5"/>
        <v>35</v>
      </c>
      <c r="O30" s="42">
        <f t="shared" si="5"/>
        <v>4</v>
      </c>
      <c r="P30" s="42">
        <f t="shared" si="5"/>
        <v>0</v>
      </c>
      <c r="Q30" s="42">
        <f t="shared" si="5"/>
        <v>4</v>
      </c>
      <c r="R30" s="42">
        <f t="shared" si="5"/>
        <v>0</v>
      </c>
      <c r="S30" s="75">
        <f t="shared" si="5"/>
        <v>35</v>
      </c>
      <c r="T30" s="75">
        <f t="shared" si="5"/>
        <v>0</v>
      </c>
      <c r="U30" s="42">
        <f t="shared" si="5"/>
        <v>15</v>
      </c>
      <c r="V30" s="42">
        <f t="shared" si="5"/>
        <v>4</v>
      </c>
      <c r="W30" s="42">
        <f t="shared" si="5"/>
        <v>0</v>
      </c>
      <c r="X30" s="42">
        <f t="shared" si="5"/>
        <v>4</v>
      </c>
      <c r="Y30" s="42">
        <f t="shared" si="5"/>
        <v>0</v>
      </c>
      <c r="Z30" s="42">
        <f t="shared" si="5"/>
        <v>0</v>
      </c>
      <c r="AA30" s="42">
        <f t="shared" si="5"/>
        <v>0</v>
      </c>
      <c r="AB30" s="42">
        <f t="shared" si="5"/>
        <v>0</v>
      </c>
      <c r="AC30" s="42">
        <f t="shared" si="5"/>
        <v>0</v>
      </c>
      <c r="AD30" s="40">
        <f t="shared" si="5"/>
        <v>0</v>
      </c>
      <c r="AE30" s="40">
        <f t="shared" si="5"/>
        <v>0</v>
      </c>
      <c r="AF30" s="40">
        <f t="shared" si="5"/>
        <v>0</v>
      </c>
      <c r="AG30" s="42">
        <f t="shared" si="5"/>
        <v>0</v>
      </c>
      <c r="AH30" s="42">
        <f t="shared" si="5"/>
        <v>0</v>
      </c>
      <c r="AI30" s="42">
        <f t="shared" si="5"/>
        <v>0</v>
      </c>
      <c r="AJ30" s="42">
        <f t="shared" si="5"/>
        <v>0</v>
      </c>
      <c r="AK30" s="42">
        <f t="shared" si="5"/>
        <v>0</v>
      </c>
      <c r="AL30" s="42">
        <f t="shared" si="5"/>
        <v>0</v>
      </c>
      <c r="AM30" s="42">
        <f t="shared" si="5"/>
        <v>0</v>
      </c>
      <c r="AN30" s="17"/>
      <c r="AO30" s="17"/>
      <c r="AP30" s="17"/>
      <c r="AQ30" s="17"/>
      <c r="AR30" s="17"/>
      <c r="AS30" s="17"/>
      <c r="AT30" s="17"/>
      <c r="AU30" s="17"/>
      <c r="AV30" s="14"/>
      <c r="AW30" s="2"/>
      <c r="AX30" s="2"/>
      <c r="AY30" s="2"/>
      <c r="AZ30" s="9"/>
      <c r="BA30" s="2"/>
      <c r="BB30" s="2"/>
      <c r="BC30" s="2"/>
    </row>
    <row r="31" spans="1:55" ht="36" customHeight="1" thickBot="1">
      <c r="A31" s="43" t="s">
        <v>157</v>
      </c>
      <c r="B31" s="44" t="s">
        <v>48</v>
      </c>
      <c r="C31" s="76" t="s">
        <v>47</v>
      </c>
      <c r="D31" s="43">
        <v>10</v>
      </c>
      <c r="E31" s="43"/>
      <c r="F31" s="43">
        <v>15</v>
      </c>
      <c r="G31" s="46">
        <v>25</v>
      </c>
      <c r="H31" s="47">
        <v>2</v>
      </c>
      <c r="I31" s="48">
        <v>0</v>
      </c>
      <c r="J31" s="48">
        <v>2</v>
      </c>
      <c r="K31" s="47">
        <v>0</v>
      </c>
      <c r="L31" s="163">
        <v>10</v>
      </c>
      <c r="M31" s="61"/>
      <c r="N31" s="44">
        <v>15</v>
      </c>
      <c r="O31" s="48">
        <v>2</v>
      </c>
      <c r="P31" s="48">
        <v>0</v>
      </c>
      <c r="Q31" s="48">
        <v>2</v>
      </c>
      <c r="R31" s="48">
        <v>0</v>
      </c>
      <c r="S31" s="66"/>
      <c r="T31" s="44"/>
      <c r="U31" s="44"/>
      <c r="V31" s="48"/>
      <c r="W31" s="48"/>
      <c r="X31" s="48"/>
      <c r="Y31" s="48"/>
      <c r="Z31" s="43"/>
      <c r="AA31" s="43"/>
      <c r="AB31" s="43"/>
      <c r="AC31" s="48"/>
      <c r="AD31" s="48"/>
      <c r="AE31" s="48"/>
      <c r="AF31" s="48"/>
      <c r="AG31" s="43"/>
      <c r="AH31" s="43"/>
      <c r="AI31" s="43"/>
      <c r="AJ31" s="48"/>
      <c r="AK31" s="48"/>
      <c r="AL31" s="48"/>
      <c r="AM31" s="48"/>
      <c r="AN31" s="10"/>
      <c r="AO31" s="10"/>
      <c r="AP31" s="10"/>
      <c r="AQ31" s="10"/>
      <c r="AR31" s="10"/>
      <c r="AS31" s="10"/>
      <c r="AT31" s="10"/>
      <c r="AU31" s="10"/>
      <c r="AV31" s="12"/>
      <c r="AW31" s="3"/>
      <c r="AX31" s="3"/>
      <c r="AY31" s="3"/>
      <c r="AZ31" s="8"/>
      <c r="BA31" s="3"/>
      <c r="BB31" s="3"/>
      <c r="BC31" s="3"/>
    </row>
    <row r="32" spans="1:55" ht="36" customHeight="1">
      <c r="A32" s="43" t="s">
        <v>158</v>
      </c>
      <c r="B32" s="44" t="s">
        <v>49</v>
      </c>
      <c r="C32" s="76" t="s">
        <v>264</v>
      </c>
      <c r="D32" s="43">
        <v>15</v>
      </c>
      <c r="E32" s="43"/>
      <c r="F32" s="51">
        <v>15</v>
      </c>
      <c r="G32" s="46">
        <v>30</v>
      </c>
      <c r="H32" s="47">
        <v>2</v>
      </c>
      <c r="I32" s="48">
        <v>0</v>
      </c>
      <c r="J32" s="48">
        <v>2</v>
      </c>
      <c r="K32" s="47">
        <v>0</v>
      </c>
      <c r="L32" s="156"/>
      <c r="M32" s="62"/>
      <c r="N32" s="77"/>
      <c r="O32" s="47"/>
      <c r="P32" s="48"/>
      <c r="Q32" s="48"/>
      <c r="R32" s="78"/>
      <c r="S32" s="157">
        <v>15</v>
      </c>
      <c r="T32" s="79"/>
      <c r="U32" s="77">
        <v>15</v>
      </c>
      <c r="V32" s="48">
        <v>3</v>
      </c>
      <c r="W32" s="48">
        <v>0</v>
      </c>
      <c r="X32" s="48">
        <v>3</v>
      </c>
      <c r="Y32" s="48">
        <v>0</v>
      </c>
      <c r="Z32" s="156"/>
      <c r="AA32" s="156"/>
      <c r="AB32" s="61"/>
      <c r="AC32" s="80"/>
      <c r="AD32" s="80"/>
      <c r="AE32" s="80"/>
      <c r="AF32" s="80"/>
      <c r="AG32" s="61"/>
      <c r="AH32" s="61"/>
      <c r="AI32" s="61"/>
      <c r="AJ32" s="80"/>
      <c r="AK32" s="80"/>
      <c r="AL32" s="80"/>
      <c r="AM32" s="80"/>
      <c r="AN32" s="17"/>
      <c r="AO32" s="17"/>
      <c r="AP32" s="17"/>
      <c r="AQ32" s="17"/>
      <c r="AR32" s="17"/>
      <c r="AS32" s="17"/>
      <c r="AT32" s="17"/>
      <c r="AU32" s="17"/>
      <c r="AV32" s="14"/>
      <c r="AW32" s="2"/>
      <c r="AX32" s="2"/>
      <c r="AY32" s="2"/>
      <c r="AZ32" s="9"/>
      <c r="BA32" s="2"/>
      <c r="BB32" s="2"/>
      <c r="BC32" s="2"/>
    </row>
    <row r="33" spans="1:121" ht="36" customHeight="1">
      <c r="A33" s="43" t="s">
        <v>159</v>
      </c>
      <c r="B33" s="44" t="s">
        <v>275</v>
      </c>
      <c r="C33" s="76" t="s">
        <v>295</v>
      </c>
      <c r="D33" s="43">
        <v>20</v>
      </c>
      <c r="E33" s="43"/>
      <c r="F33" s="51"/>
      <c r="G33" s="46">
        <v>20</v>
      </c>
      <c r="H33" s="47">
        <v>1</v>
      </c>
      <c r="I33" s="48">
        <v>0</v>
      </c>
      <c r="J33" s="48">
        <v>1</v>
      </c>
      <c r="K33" s="47">
        <v>0</v>
      </c>
      <c r="L33" s="35"/>
      <c r="M33" s="62"/>
      <c r="N33" s="77"/>
      <c r="O33" s="47"/>
      <c r="P33" s="48"/>
      <c r="Q33" s="48"/>
      <c r="R33" s="78"/>
      <c r="S33" s="46">
        <v>20</v>
      </c>
      <c r="T33" s="79"/>
      <c r="U33" s="77"/>
      <c r="V33" s="48">
        <v>1</v>
      </c>
      <c r="W33" s="48">
        <v>0</v>
      </c>
      <c r="X33" s="48">
        <v>1</v>
      </c>
      <c r="Y33" s="48">
        <v>0</v>
      </c>
      <c r="Z33" s="35"/>
      <c r="AA33" s="35"/>
      <c r="AB33" s="61"/>
      <c r="AC33" s="80"/>
      <c r="AD33" s="80"/>
      <c r="AE33" s="80"/>
      <c r="AF33" s="80"/>
      <c r="AG33" s="61"/>
      <c r="AH33" s="61"/>
      <c r="AI33" s="61"/>
      <c r="AJ33" s="80"/>
      <c r="AK33" s="80"/>
      <c r="AL33" s="80"/>
      <c r="AM33" s="80"/>
      <c r="AN33" s="17"/>
      <c r="AO33" s="17"/>
      <c r="AP33" s="17"/>
      <c r="AQ33" s="17"/>
      <c r="AR33" s="17"/>
      <c r="AS33" s="17"/>
      <c r="AT33" s="17"/>
      <c r="AU33" s="17"/>
      <c r="AV33" s="14"/>
      <c r="AW33" s="2"/>
      <c r="AX33" s="2"/>
      <c r="AY33" s="2"/>
      <c r="AZ33" s="9"/>
      <c r="BA33" s="2"/>
      <c r="BB33" s="2"/>
      <c r="BC33" s="2"/>
    </row>
    <row r="34" spans="1:121" ht="36" customHeight="1">
      <c r="A34" s="43" t="s">
        <v>160</v>
      </c>
      <c r="B34" s="44" t="s">
        <v>51</v>
      </c>
      <c r="C34" s="81" t="s">
        <v>50</v>
      </c>
      <c r="D34" s="43"/>
      <c r="E34" s="43"/>
      <c r="F34" s="43">
        <v>20</v>
      </c>
      <c r="G34" s="46">
        <v>20</v>
      </c>
      <c r="H34" s="47">
        <v>2</v>
      </c>
      <c r="I34" s="48">
        <v>0</v>
      </c>
      <c r="J34" s="48">
        <v>2</v>
      </c>
      <c r="K34" s="47">
        <v>0</v>
      </c>
      <c r="L34" s="61"/>
      <c r="M34" s="61"/>
      <c r="N34" s="44">
        <v>20</v>
      </c>
      <c r="O34" s="48">
        <v>2</v>
      </c>
      <c r="P34" s="48">
        <v>0</v>
      </c>
      <c r="Q34" s="48">
        <v>2</v>
      </c>
      <c r="R34" s="48">
        <v>0</v>
      </c>
      <c r="S34" s="82"/>
      <c r="T34" s="82"/>
      <c r="U34" s="43"/>
      <c r="V34" s="48"/>
      <c r="W34" s="48"/>
      <c r="X34" s="48"/>
      <c r="Y34" s="47"/>
      <c r="Z34" s="43"/>
      <c r="AA34" s="44"/>
      <c r="AB34" s="44"/>
      <c r="AC34" s="48"/>
      <c r="AD34" s="48"/>
      <c r="AE34" s="48"/>
      <c r="AF34" s="48"/>
      <c r="AG34" s="43"/>
      <c r="AH34" s="43"/>
      <c r="AI34" s="43"/>
      <c r="AJ34" s="48"/>
      <c r="AK34" s="48"/>
      <c r="AL34" s="48"/>
      <c r="AM34" s="48"/>
      <c r="AN34" s="10"/>
      <c r="AO34" s="10"/>
      <c r="AP34" s="10"/>
      <c r="AQ34" s="10"/>
      <c r="AR34" s="10"/>
      <c r="AS34" s="10"/>
      <c r="AT34" s="10"/>
      <c r="AU34" s="10"/>
      <c r="AV34" s="12"/>
      <c r="AW34" s="3"/>
      <c r="AX34" s="3"/>
      <c r="AY34" s="3"/>
      <c r="AZ34" s="8"/>
      <c r="BA34" s="3"/>
      <c r="BB34" s="3"/>
      <c r="BC34" s="3"/>
    </row>
    <row r="35" spans="1:121" s="28" customFormat="1" ht="36" customHeight="1">
      <c r="A35" s="166" t="s">
        <v>246</v>
      </c>
      <c r="B35" s="167"/>
      <c r="C35" s="83" t="s">
        <v>259</v>
      </c>
      <c r="D35" s="42">
        <v>0</v>
      </c>
      <c r="E35" s="42">
        <v>165</v>
      </c>
      <c r="F35" s="42">
        <v>390</v>
      </c>
      <c r="G35" s="42">
        <f>SUM(E35,F35)</f>
        <v>555</v>
      </c>
      <c r="H35" s="53">
        <v>56</v>
      </c>
      <c r="I35" s="53">
        <v>56</v>
      </c>
      <c r="J35" s="53">
        <v>0</v>
      </c>
      <c r="K35" s="53">
        <v>56</v>
      </c>
      <c r="L35" s="42"/>
      <c r="M35" s="162"/>
      <c r="N35" s="155"/>
      <c r="O35" s="42"/>
      <c r="P35" s="42"/>
      <c r="Q35" s="42"/>
      <c r="R35" s="42"/>
      <c r="S35" s="42">
        <v>0</v>
      </c>
      <c r="T35" s="84">
        <v>75</v>
      </c>
      <c r="U35" s="84">
        <v>75</v>
      </c>
      <c r="V35" s="165">
        <v>10</v>
      </c>
      <c r="W35" s="165">
        <v>10</v>
      </c>
      <c r="X35" s="165">
        <v>0</v>
      </c>
      <c r="Y35" s="165">
        <v>10</v>
      </c>
      <c r="Z35" s="42">
        <v>0</v>
      </c>
      <c r="AA35" s="84">
        <v>65</v>
      </c>
      <c r="AB35" s="84">
        <v>125</v>
      </c>
      <c r="AC35" s="42">
        <v>21</v>
      </c>
      <c r="AD35" s="42">
        <v>21</v>
      </c>
      <c r="AE35" s="42">
        <v>0</v>
      </c>
      <c r="AF35" s="42">
        <v>21</v>
      </c>
      <c r="AG35" s="42">
        <v>0</v>
      </c>
      <c r="AH35" s="84">
        <v>45</v>
      </c>
      <c r="AI35" s="84">
        <v>170</v>
      </c>
      <c r="AJ35" s="42">
        <v>25</v>
      </c>
      <c r="AK35" s="42">
        <v>25</v>
      </c>
      <c r="AL35" s="42">
        <v>0</v>
      </c>
      <c r="AM35" s="42">
        <v>25</v>
      </c>
      <c r="AN35" s="17"/>
      <c r="AO35" s="17"/>
      <c r="AP35" s="17"/>
      <c r="AQ35" s="17"/>
      <c r="AR35" s="17"/>
      <c r="AS35" s="17"/>
      <c r="AT35" s="17"/>
      <c r="AU35" s="17"/>
      <c r="AV35" s="14"/>
      <c r="AW35" s="2"/>
      <c r="AX35" s="2"/>
      <c r="AY35" s="2"/>
      <c r="AZ35" s="9"/>
      <c r="BA35" s="2"/>
      <c r="BB35" s="2"/>
      <c r="BC35" s="2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</row>
    <row r="36" spans="1:121" ht="39.6" customHeight="1">
      <c r="A36" s="166" t="s">
        <v>134</v>
      </c>
      <c r="B36" s="167"/>
      <c r="C36" s="52" t="s">
        <v>133</v>
      </c>
      <c r="D36" s="42">
        <f>SUM(D37:D37)</f>
        <v>0</v>
      </c>
      <c r="E36" s="42">
        <f>SUM(E37:E37)</f>
        <v>0</v>
      </c>
      <c r="F36" s="42">
        <f>SUM(F37:F37)</f>
        <v>480</v>
      </c>
      <c r="G36" s="42">
        <f>SUM(G37:G37)</f>
        <v>480</v>
      </c>
      <c r="H36" s="42">
        <f t="shared" ref="H36:AM36" si="6">SUM(H37:H37)</f>
        <v>16</v>
      </c>
      <c r="I36" s="42">
        <f t="shared" si="6"/>
        <v>16</v>
      </c>
      <c r="J36" s="42">
        <f t="shared" si="6"/>
        <v>0</v>
      </c>
      <c r="K36" s="42">
        <f t="shared" si="6"/>
        <v>0</v>
      </c>
      <c r="L36" s="42">
        <f t="shared" si="6"/>
        <v>0</v>
      </c>
      <c r="M36" s="42">
        <f t="shared" si="6"/>
        <v>0</v>
      </c>
      <c r="N36" s="42">
        <f t="shared" si="6"/>
        <v>160</v>
      </c>
      <c r="O36" s="42">
        <f t="shared" si="6"/>
        <v>4</v>
      </c>
      <c r="P36" s="42">
        <f t="shared" si="6"/>
        <v>4</v>
      </c>
      <c r="Q36" s="42">
        <f t="shared" si="6"/>
        <v>0</v>
      </c>
      <c r="R36" s="42">
        <f t="shared" si="6"/>
        <v>0</v>
      </c>
      <c r="S36" s="42">
        <f t="shared" si="6"/>
        <v>0</v>
      </c>
      <c r="T36" s="42">
        <f t="shared" si="6"/>
        <v>0</v>
      </c>
      <c r="U36" s="42">
        <f t="shared" si="6"/>
        <v>160</v>
      </c>
      <c r="V36" s="42">
        <f t="shared" si="6"/>
        <v>6</v>
      </c>
      <c r="W36" s="42">
        <f t="shared" si="6"/>
        <v>6</v>
      </c>
      <c r="X36" s="165">
        <f t="shared" si="6"/>
        <v>0</v>
      </c>
      <c r="Y36" s="42">
        <f t="shared" si="6"/>
        <v>0</v>
      </c>
      <c r="Z36" s="42">
        <f t="shared" si="6"/>
        <v>0</v>
      </c>
      <c r="AA36" s="42">
        <f t="shared" si="6"/>
        <v>0</v>
      </c>
      <c r="AB36" s="42">
        <f t="shared" si="6"/>
        <v>160</v>
      </c>
      <c r="AC36" s="42">
        <f t="shared" si="6"/>
        <v>6</v>
      </c>
      <c r="AD36" s="42">
        <f t="shared" si="6"/>
        <v>6</v>
      </c>
      <c r="AE36" s="42">
        <f t="shared" si="6"/>
        <v>0</v>
      </c>
      <c r="AF36" s="42">
        <f t="shared" si="6"/>
        <v>0</v>
      </c>
      <c r="AG36" s="42">
        <f t="shared" si="6"/>
        <v>0</v>
      </c>
      <c r="AH36" s="42">
        <f t="shared" si="6"/>
        <v>0</v>
      </c>
      <c r="AI36" s="42">
        <f t="shared" si="6"/>
        <v>0</v>
      </c>
      <c r="AJ36" s="42">
        <f t="shared" si="6"/>
        <v>0</v>
      </c>
      <c r="AK36" s="42">
        <f t="shared" si="6"/>
        <v>0</v>
      </c>
      <c r="AL36" s="42">
        <f t="shared" si="6"/>
        <v>0</v>
      </c>
      <c r="AM36" s="42">
        <f t="shared" si="6"/>
        <v>0</v>
      </c>
      <c r="AN36" s="17"/>
      <c r="AO36" s="17"/>
      <c r="AP36" s="17"/>
      <c r="AQ36" s="17"/>
      <c r="AR36" s="17"/>
      <c r="AS36" s="17"/>
      <c r="AT36" s="17"/>
      <c r="AU36" s="17"/>
      <c r="AV36" s="14"/>
      <c r="AW36" s="2"/>
      <c r="AX36" s="2"/>
      <c r="AY36" s="2"/>
      <c r="AZ36" s="9"/>
      <c r="BA36" s="2"/>
      <c r="BB36" s="2"/>
      <c r="BC36" s="2"/>
    </row>
    <row r="37" spans="1:121" s="11" customFormat="1" ht="36" customHeight="1">
      <c r="A37" s="46" t="s">
        <v>161</v>
      </c>
      <c r="B37" s="77" t="s">
        <v>18</v>
      </c>
      <c r="C37" s="76" t="s">
        <v>135</v>
      </c>
      <c r="D37" s="46"/>
      <c r="E37" s="46"/>
      <c r="F37" s="46">
        <v>480</v>
      </c>
      <c r="G37" s="46">
        <v>480</v>
      </c>
      <c r="H37" s="85">
        <v>16</v>
      </c>
      <c r="I37" s="85">
        <v>16</v>
      </c>
      <c r="J37" s="85">
        <v>0</v>
      </c>
      <c r="K37" s="85">
        <v>0</v>
      </c>
      <c r="L37" s="46"/>
      <c r="M37" s="46"/>
      <c r="N37" s="46">
        <v>160</v>
      </c>
      <c r="O37" s="86">
        <v>4</v>
      </c>
      <c r="P37" s="86">
        <v>4</v>
      </c>
      <c r="Q37" s="86">
        <v>0</v>
      </c>
      <c r="R37" s="86">
        <v>0</v>
      </c>
      <c r="S37" s="46"/>
      <c r="T37" s="46"/>
      <c r="U37" s="46">
        <v>160</v>
      </c>
      <c r="V37" s="86">
        <v>6</v>
      </c>
      <c r="W37" s="86">
        <v>6</v>
      </c>
      <c r="X37" s="86">
        <v>0</v>
      </c>
      <c r="Y37" s="86">
        <v>0</v>
      </c>
      <c r="Z37" s="46"/>
      <c r="AA37" s="46"/>
      <c r="AB37" s="46">
        <v>160</v>
      </c>
      <c r="AC37" s="86">
        <v>6</v>
      </c>
      <c r="AD37" s="86">
        <v>6</v>
      </c>
      <c r="AE37" s="86">
        <v>0</v>
      </c>
      <c r="AF37" s="86">
        <v>0</v>
      </c>
      <c r="AG37" s="46"/>
      <c r="AH37" s="46"/>
      <c r="AI37" s="46"/>
      <c r="AJ37" s="86"/>
      <c r="AK37" s="86"/>
      <c r="AL37" s="86"/>
      <c r="AM37" s="86"/>
      <c r="AN37" s="10"/>
      <c r="AO37" s="10"/>
      <c r="AP37" s="10"/>
      <c r="AQ37" s="10"/>
      <c r="AR37" s="10"/>
      <c r="AS37" s="10"/>
      <c r="AT37" s="10"/>
      <c r="AU37" s="10"/>
      <c r="AV37" s="12"/>
      <c r="AW37" s="3"/>
      <c r="AX37" s="3"/>
      <c r="AY37" s="3"/>
      <c r="AZ37" s="8"/>
      <c r="BA37" s="3"/>
      <c r="BB37" s="3"/>
      <c r="BC37" s="3"/>
    </row>
    <row r="38" spans="1:121" ht="39.6" customHeight="1">
      <c r="A38" s="166" t="s">
        <v>247</v>
      </c>
      <c r="B38" s="167"/>
      <c r="C38" s="52" t="s">
        <v>243</v>
      </c>
      <c r="D38" s="42">
        <f>SUM(D39:D41)</f>
        <v>0</v>
      </c>
      <c r="E38" s="42">
        <f t="shared" ref="E38:AM38" si="7">SUM(E39:E41)</f>
        <v>0</v>
      </c>
      <c r="F38" s="42">
        <f t="shared" si="7"/>
        <v>115</v>
      </c>
      <c r="G38" s="42">
        <f t="shared" si="7"/>
        <v>115</v>
      </c>
      <c r="H38" s="42">
        <f t="shared" si="7"/>
        <v>14</v>
      </c>
      <c r="I38" s="42">
        <f t="shared" si="7"/>
        <v>0</v>
      </c>
      <c r="J38" s="42">
        <f t="shared" si="7"/>
        <v>14</v>
      </c>
      <c r="K38" s="42">
        <f t="shared" si="7"/>
        <v>0</v>
      </c>
      <c r="L38" s="42">
        <f t="shared" si="7"/>
        <v>0</v>
      </c>
      <c r="M38" s="42">
        <f t="shared" si="7"/>
        <v>0</v>
      </c>
      <c r="N38" s="42">
        <f t="shared" si="7"/>
        <v>20</v>
      </c>
      <c r="O38" s="42">
        <f t="shared" si="7"/>
        <v>2</v>
      </c>
      <c r="P38" s="42">
        <f t="shared" si="7"/>
        <v>0</v>
      </c>
      <c r="Q38" s="42">
        <f t="shared" si="7"/>
        <v>2</v>
      </c>
      <c r="R38" s="42">
        <f t="shared" si="7"/>
        <v>0</v>
      </c>
      <c r="S38" s="42">
        <f t="shared" si="7"/>
        <v>0</v>
      </c>
      <c r="T38" s="42">
        <f t="shared" si="7"/>
        <v>0</v>
      </c>
      <c r="U38" s="42">
        <f t="shared" si="7"/>
        <v>35</v>
      </c>
      <c r="V38" s="42">
        <f t="shared" si="7"/>
        <v>4</v>
      </c>
      <c r="W38" s="42">
        <f t="shared" si="7"/>
        <v>0</v>
      </c>
      <c r="X38" s="42">
        <f t="shared" si="7"/>
        <v>4</v>
      </c>
      <c r="Y38" s="42">
        <f t="shared" si="7"/>
        <v>0</v>
      </c>
      <c r="Z38" s="42">
        <f t="shared" si="7"/>
        <v>0</v>
      </c>
      <c r="AA38" s="42">
        <f t="shared" si="7"/>
        <v>0</v>
      </c>
      <c r="AB38" s="42">
        <f t="shared" si="7"/>
        <v>30</v>
      </c>
      <c r="AC38" s="42">
        <f t="shared" si="7"/>
        <v>3</v>
      </c>
      <c r="AD38" s="42">
        <f t="shared" si="7"/>
        <v>0</v>
      </c>
      <c r="AE38" s="42">
        <f t="shared" si="7"/>
        <v>2</v>
      </c>
      <c r="AF38" s="42">
        <f t="shared" si="7"/>
        <v>0</v>
      </c>
      <c r="AG38" s="42">
        <f t="shared" si="7"/>
        <v>0</v>
      </c>
      <c r="AH38" s="42">
        <f t="shared" si="7"/>
        <v>0</v>
      </c>
      <c r="AI38" s="42">
        <f t="shared" si="7"/>
        <v>30</v>
      </c>
      <c r="AJ38" s="42">
        <f t="shared" si="7"/>
        <v>5</v>
      </c>
      <c r="AK38" s="42">
        <f t="shared" si="7"/>
        <v>0</v>
      </c>
      <c r="AL38" s="42">
        <f t="shared" si="7"/>
        <v>18</v>
      </c>
      <c r="AM38" s="42">
        <f t="shared" si="7"/>
        <v>0</v>
      </c>
      <c r="AN38" s="17"/>
      <c r="AO38" s="17"/>
      <c r="AP38" s="17"/>
      <c r="AQ38" s="17"/>
      <c r="AR38" s="17"/>
      <c r="AS38" s="17"/>
      <c r="AT38" s="17"/>
      <c r="AU38" s="17"/>
      <c r="AV38" s="14"/>
      <c r="AW38" s="2"/>
      <c r="AX38" s="2"/>
      <c r="AY38" s="2"/>
      <c r="AZ38" s="9"/>
      <c r="BA38" s="2"/>
      <c r="BB38" s="2"/>
      <c r="BC38" s="2"/>
    </row>
    <row r="39" spans="1:121" ht="36" customHeight="1">
      <c r="A39" s="43" t="s">
        <v>162</v>
      </c>
      <c r="B39" s="44" t="s">
        <v>53</v>
      </c>
      <c r="C39" s="81" t="s">
        <v>52</v>
      </c>
      <c r="D39" s="43"/>
      <c r="E39" s="43"/>
      <c r="F39" s="43">
        <v>20</v>
      </c>
      <c r="G39" s="46">
        <v>20</v>
      </c>
      <c r="H39" s="47">
        <v>2</v>
      </c>
      <c r="I39" s="48">
        <v>0</v>
      </c>
      <c r="J39" s="48">
        <v>2</v>
      </c>
      <c r="K39" s="48">
        <v>0</v>
      </c>
      <c r="L39" s="43"/>
      <c r="M39" s="58"/>
      <c r="N39" s="44">
        <v>20</v>
      </c>
      <c r="O39" s="48">
        <v>2</v>
      </c>
      <c r="P39" s="48">
        <v>0</v>
      </c>
      <c r="Q39" s="48">
        <v>2</v>
      </c>
      <c r="R39" s="48">
        <v>0</v>
      </c>
      <c r="S39" s="43"/>
      <c r="T39" s="44"/>
      <c r="U39" s="44"/>
      <c r="V39" s="48"/>
      <c r="W39" s="48"/>
      <c r="X39" s="48"/>
      <c r="Y39" s="48"/>
      <c r="Z39" s="63"/>
      <c r="AA39" s="63"/>
      <c r="AB39" s="43"/>
      <c r="AC39" s="48"/>
      <c r="AD39" s="48"/>
      <c r="AE39" s="48"/>
      <c r="AF39" s="48"/>
      <c r="AG39" s="43"/>
      <c r="AH39" s="43"/>
      <c r="AI39" s="43"/>
      <c r="AJ39" s="48"/>
      <c r="AK39" s="48"/>
      <c r="AL39" s="48"/>
      <c r="AM39" s="48"/>
      <c r="AN39" s="10"/>
      <c r="AO39" s="10"/>
      <c r="AP39" s="10"/>
      <c r="AQ39" s="10"/>
      <c r="AR39" s="10"/>
      <c r="AS39" s="10"/>
      <c r="AT39" s="10"/>
      <c r="AU39" s="10"/>
      <c r="AV39" s="12"/>
      <c r="AW39" s="3"/>
      <c r="AX39" s="3"/>
      <c r="AY39" s="3"/>
      <c r="AZ39" s="8"/>
      <c r="BA39" s="3"/>
      <c r="BB39" s="3"/>
      <c r="BC39" s="3"/>
    </row>
    <row r="40" spans="1:121" ht="36" customHeight="1">
      <c r="A40" s="43" t="s">
        <v>163</v>
      </c>
      <c r="B40" s="44" t="s">
        <v>55</v>
      </c>
      <c r="C40" s="76" t="s">
        <v>54</v>
      </c>
      <c r="D40" s="43"/>
      <c r="E40" s="43"/>
      <c r="F40" s="43">
        <v>20</v>
      </c>
      <c r="G40" s="46">
        <v>20</v>
      </c>
      <c r="H40" s="47">
        <v>2</v>
      </c>
      <c r="I40" s="48">
        <v>0</v>
      </c>
      <c r="J40" s="48">
        <v>2</v>
      </c>
      <c r="K40" s="48">
        <v>0</v>
      </c>
      <c r="L40" s="72"/>
      <c r="M40" s="72"/>
      <c r="N40" s="43"/>
      <c r="O40" s="47"/>
      <c r="P40" s="48"/>
      <c r="Q40" s="48"/>
      <c r="R40" s="48"/>
      <c r="S40" s="56"/>
      <c r="T40" s="56"/>
      <c r="U40" s="46">
        <v>20</v>
      </c>
      <c r="V40" s="47">
        <v>2</v>
      </c>
      <c r="W40" s="48">
        <v>0</v>
      </c>
      <c r="X40" s="48">
        <v>2</v>
      </c>
      <c r="Y40" s="48">
        <v>0</v>
      </c>
      <c r="Z40" s="44"/>
      <c r="AA40" s="44"/>
      <c r="AB40" s="43"/>
      <c r="AC40" s="48"/>
      <c r="AD40" s="48"/>
      <c r="AE40" s="48"/>
      <c r="AF40" s="48"/>
      <c r="AG40" s="43"/>
      <c r="AH40" s="43"/>
      <c r="AI40" s="43"/>
      <c r="AJ40" s="48"/>
      <c r="AK40" s="48"/>
      <c r="AL40" s="48"/>
      <c r="AM40" s="48"/>
      <c r="AN40" s="10"/>
      <c r="AO40" s="10"/>
      <c r="AP40" s="10"/>
      <c r="AQ40" s="10"/>
      <c r="AR40" s="10"/>
      <c r="AS40" s="10"/>
      <c r="AT40" s="10"/>
      <c r="AU40" s="10"/>
      <c r="AV40" s="12"/>
      <c r="AW40" s="3"/>
      <c r="AX40" s="3"/>
      <c r="AY40" s="3"/>
      <c r="AZ40" s="8"/>
      <c r="BA40" s="3"/>
      <c r="BB40" s="3"/>
      <c r="BC40" s="3"/>
    </row>
    <row r="41" spans="1:121" ht="36" customHeight="1">
      <c r="A41" s="43" t="s">
        <v>272</v>
      </c>
      <c r="B41" s="44" t="s">
        <v>9</v>
      </c>
      <c r="C41" s="45" t="s">
        <v>10</v>
      </c>
      <c r="D41" s="43"/>
      <c r="E41" s="43"/>
      <c r="F41" s="51">
        <v>75</v>
      </c>
      <c r="G41" s="46">
        <v>75</v>
      </c>
      <c r="H41" s="47">
        <v>10</v>
      </c>
      <c r="I41" s="47">
        <v>0</v>
      </c>
      <c r="J41" s="47">
        <v>10</v>
      </c>
      <c r="K41" s="47">
        <v>0</v>
      </c>
      <c r="L41" s="65"/>
      <c r="M41" s="65"/>
      <c r="N41" s="43"/>
      <c r="O41" s="48"/>
      <c r="P41" s="48"/>
      <c r="Q41" s="48"/>
      <c r="R41" s="48"/>
      <c r="S41" s="65"/>
      <c r="T41" s="65"/>
      <c r="U41" s="43">
        <v>15</v>
      </c>
      <c r="V41" s="48">
        <v>2</v>
      </c>
      <c r="W41" s="48">
        <v>0</v>
      </c>
      <c r="X41" s="48">
        <v>2</v>
      </c>
      <c r="Y41" s="48">
        <v>0</v>
      </c>
      <c r="Z41" s="65"/>
      <c r="AA41" s="65"/>
      <c r="AB41" s="43">
        <v>30</v>
      </c>
      <c r="AC41" s="86">
        <v>3</v>
      </c>
      <c r="AD41" s="86">
        <v>0</v>
      </c>
      <c r="AE41" s="86">
        <v>2</v>
      </c>
      <c r="AF41" s="86">
        <v>0</v>
      </c>
      <c r="AG41" s="65"/>
      <c r="AH41" s="65"/>
      <c r="AI41" s="46">
        <v>30</v>
      </c>
      <c r="AJ41" s="48">
        <v>5</v>
      </c>
      <c r="AK41" s="48">
        <v>0</v>
      </c>
      <c r="AL41" s="48">
        <v>18</v>
      </c>
      <c r="AM41" s="48">
        <v>0</v>
      </c>
      <c r="AN41" s="17"/>
      <c r="AO41" s="17"/>
      <c r="AP41" s="17"/>
      <c r="AQ41" s="17"/>
      <c r="AR41" s="17"/>
      <c r="AS41" s="17"/>
      <c r="AT41" s="17"/>
      <c r="AU41" s="17"/>
      <c r="AV41" s="14"/>
      <c r="AW41" s="2"/>
      <c r="AX41" s="2"/>
      <c r="AY41" s="2"/>
      <c r="AZ41" s="9"/>
      <c r="BA41" s="2"/>
      <c r="BB41" s="2"/>
      <c r="BC41" s="2"/>
    </row>
    <row r="42" spans="1:121" ht="36" customHeight="1">
      <c r="A42" s="169"/>
      <c r="B42" s="206" t="s">
        <v>139</v>
      </c>
      <c r="C42" s="207"/>
      <c r="D42" s="42">
        <f>D11+D16+D27+D30+D35+D36+D38</f>
        <v>215</v>
      </c>
      <c r="E42" s="42">
        <f>E11+E16+E27+E30+E35+E36+E38</f>
        <v>195</v>
      </c>
      <c r="F42" s="42">
        <f>F11+F16+F27+F30+F35+F36+F38</f>
        <v>1170</v>
      </c>
      <c r="G42" s="171">
        <f>SUM(G11,G16,G27,G30,G35,G36,G38)</f>
        <v>1580</v>
      </c>
      <c r="H42" s="171">
        <f>SUM(H11,H16,H27,H30,H35,H36,H38)</f>
        <v>128</v>
      </c>
      <c r="I42" s="171">
        <f>SUM(I11,I16,I27,I30,I35,I36,I38)</f>
        <v>72</v>
      </c>
      <c r="J42" s="171">
        <f>SUM(J11,J16,J27,J30,J35,J36,J38)</f>
        <v>56</v>
      </c>
      <c r="K42" s="171">
        <f>SUM(K11,K16,K27,K30,K35,K36,K38)</f>
        <v>60</v>
      </c>
      <c r="L42" s="42">
        <f>L11+L16+L27+L30+L35+L36+L38</f>
        <v>145</v>
      </c>
      <c r="M42" s="42">
        <f>M11+M16+M27+M30+M35+M36+M38</f>
        <v>0</v>
      </c>
      <c r="N42" s="42">
        <f>N11+N16+N27+N30+N35+N36+N38</f>
        <v>320</v>
      </c>
      <c r="O42" s="184">
        <f>SUM(O11,O16,O27,O30,O35,O36,O38)</f>
        <v>35</v>
      </c>
      <c r="P42" s="184">
        <f>SUM(P11,P16,P27,P30,P35,P36,P38)</f>
        <v>4</v>
      </c>
      <c r="Q42" s="184">
        <f>SUM(Q11,Q16,Q27,Q30,Q35,Q36,Q38)</f>
        <v>31</v>
      </c>
      <c r="R42" s="184">
        <f>SUM(R11,R16,R27,R30,R35,R36,R38)</f>
        <v>0</v>
      </c>
      <c r="S42" s="42">
        <f>S11+S16+S27+S30+S35+S36+S38</f>
        <v>55</v>
      </c>
      <c r="T42" s="42">
        <f>T11+T16+T27+T30+T35+T36+T38</f>
        <v>90</v>
      </c>
      <c r="U42" s="42">
        <f>U11+U16+U27+U30+U35+U36+U38</f>
        <v>315</v>
      </c>
      <c r="V42" s="184">
        <f>SUM(V11,V16,V27,V30,V35,V36,V38)</f>
        <v>30</v>
      </c>
      <c r="W42" s="184">
        <f>SUM(W11,W16,W27,W30,W35,W36,W38)</f>
        <v>16</v>
      </c>
      <c r="X42" s="184">
        <f>SUM(X11,X16,X27,X30,X35,X36,X38)</f>
        <v>14</v>
      </c>
      <c r="Y42" s="184">
        <f>SUM(Y11,Y16,Y27,Y30,Y35,Y36,Y38)</f>
        <v>12</v>
      </c>
      <c r="Z42" s="42">
        <f>Z11+Z16+Z27+Z30+Z35+Z36+Z38</f>
        <v>15</v>
      </c>
      <c r="AA42" s="42">
        <f>AA11+AA16+AA27+AA30+AA35+AA36+AA38</f>
        <v>80</v>
      </c>
      <c r="AB42" s="42">
        <f>AB11+AB16+AB27+AB30+AB35+AB36+AB38</f>
        <v>315</v>
      </c>
      <c r="AC42" s="184">
        <f>SUM(AC11,AC16,AC27,AC30,AC35,AC36,AC38)</f>
        <v>34</v>
      </c>
      <c r="AD42" s="184">
        <f>SUM(AD11,AD16,AD27,AD30,AD35,AD36,AD38)</f>
        <v>27</v>
      </c>
      <c r="AE42" s="184">
        <f>SUM(AE11,AE16,AE27,AE30,AE35,AE36,AE38)</f>
        <v>6</v>
      </c>
      <c r="AF42" s="184">
        <f>SUM(AF11,AF16,AF27,AF30,AF35,AF36,AF38)</f>
        <v>23</v>
      </c>
      <c r="AG42" s="42">
        <f>AG11+AG16+AG27+AG30+AG35+AG36+AG38</f>
        <v>0</v>
      </c>
      <c r="AH42" s="42">
        <f>AH11+AH16+AH27+AH30+AH35+AH36+AH38</f>
        <v>45</v>
      </c>
      <c r="AI42" s="42">
        <f>AI11+AI16+AI27+AI30+AI35+AI36+AI38</f>
        <v>200</v>
      </c>
      <c r="AJ42" s="184">
        <f>SUM(AJ11,AJ16,AJ27,AJ30,AJ35,AJ36,AJ38)</f>
        <v>30</v>
      </c>
      <c r="AK42" s="184">
        <f>SUM(AK11,AK16,AK27,AK30,AK35,AK36,AK38)</f>
        <v>25</v>
      </c>
      <c r="AL42" s="184">
        <f>SUM(AL11,AL16,AL27,AL30,AL35,AL36,AL38)</f>
        <v>18</v>
      </c>
      <c r="AM42" s="184">
        <f>SUM(AM11,AM16,AM27,AM30,AM35,AM36,AM38)</f>
        <v>25</v>
      </c>
      <c r="AN42" s="17"/>
      <c r="AO42" s="17"/>
      <c r="AP42" s="10"/>
      <c r="AQ42" s="17"/>
      <c r="AR42" s="198"/>
      <c r="AS42" s="198"/>
      <c r="AT42" s="198"/>
      <c r="AU42" s="198"/>
      <c r="AV42" s="14"/>
      <c r="AW42" s="2"/>
      <c r="AX42" s="2"/>
      <c r="AY42" s="2"/>
      <c r="AZ42" s="191"/>
      <c r="BA42" s="191"/>
      <c r="BB42" s="191"/>
      <c r="BC42" s="191"/>
    </row>
    <row r="43" spans="1:121" ht="36" customHeight="1">
      <c r="A43" s="170"/>
      <c r="B43" s="206"/>
      <c r="C43" s="207"/>
      <c r="D43" s="171">
        <f>SUM(D42,E42,F42)</f>
        <v>1580</v>
      </c>
      <c r="E43" s="171"/>
      <c r="F43" s="171"/>
      <c r="G43" s="171"/>
      <c r="H43" s="171"/>
      <c r="I43" s="171"/>
      <c r="J43" s="171"/>
      <c r="K43" s="171"/>
      <c r="L43" s="171">
        <f>SUM(L42,M42,N42)</f>
        <v>465</v>
      </c>
      <c r="M43" s="171"/>
      <c r="N43" s="171"/>
      <c r="O43" s="185"/>
      <c r="P43" s="185"/>
      <c r="Q43" s="185"/>
      <c r="R43" s="185"/>
      <c r="S43" s="171">
        <f>SUM(S42,T42,U42)</f>
        <v>460</v>
      </c>
      <c r="T43" s="171"/>
      <c r="U43" s="171"/>
      <c r="V43" s="185"/>
      <c r="W43" s="185"/>
      <c r="X43" s="185"/>
      <c r="Y43" s="185"/>
      <c r="Z43" s="171">
        <f>SUM(Z42,AA42,AB42)</f>
        <v>410</v>
      </c>
      <c r="AA43" s="171"/>
      <c r="AB43" s="171"/>
      <c r="AC43" s="185"/>
      <c r="AD43" s="185"/>
      <c r="AE43" s="185"/>
      <c r="AF43" s="185"/>
      <c r="AG43" s="171">
        <f>SUM(AG42,AH42,AI42)</f>
        <v>245</v>
      </c>
      <c r="AH43" s="171"/>
      <c r="AI43" s="171"/>
      <c r="AJ43" s="185"/>
      <c r="AK43" s="185"/>
      <c r="AL43" s="185"/>
      <c r="AM43" s="185"/>
      <c r="AN43" s="194"/>
      <c r="AO43" s="194"/>
      <c r="AP43" s="194"/>
      <c r="AQ43" s="194"/>
      <c r="AR43" s="198"/>
      <c r="AS43" s="198"/>
      <c r="AT43" s="198"/>
      <c r="AU43" s="198"/>
      <c r="AV43" s="200"/>
      <c r="AW43" s="201"/>
      <c r="AX43" s="201"/>
      <c r="AY43" s="201"/>
      <c r="AZ43" s="192"/>
      <c r="BA43" s="192"/>
      <c r="BB43" s="192"/>
      <c r="BC43" s="192"/>
    </row>
    <row r="44" spans="1:121" ht="36" customHeight="1">
      <c r="A44" s="87"/>
      <c r="B44" s="208" t="s">
        <v>140</v>
      </c>
      <c r="C44" s="208"/>
      <c r="D44" s="208"/>
      <c r="E44" s="208"/>
      <c r="F44" s="208"/>
      <c r="G44" s="208"/>
      <c r="H44" s="208"/>
      <c r="I44" s="208"/>
      <c r="J44" s="208"/>
      <c r="K44" s="206"/>
      <c r="L44" s="166" t="s">
        <v>19</v>
      </c>
      <c r="M44" s="168"/>
      <c r="N44" s="168"/>
      <c r="O44" s="186"/>
      <c r="P44" s="186"/>
      <c r="Q44" s="186"/>
      <c r="R44" s="186"/>
      <c r="S44" s="166" t="s">
        <v>288</v>
      </c>
      <c r="T44" s="168"/>
      <c r="U44" s="168"/>
      <c r="V44" s="186"/>
      <c r="W44" s="186"/>
      <c r="X44" s="186"/>
      <c r="Y44" s="186"/>
      <c r="Z44" s="166" t="s">
        <v>289</v>
      </c>
      <c r="AA44" s="168"/>
      <c r="AB44" s="168"/>
      <c r="AC44" s="186"/>
      <c r="AD44" s="186"/>
      <c r="AE44" s="186"/>
      <c r="AF44" s="186"/>
      <c r="AG44" s="171" t="s">
        <v>290</v>
      </c>
      <c r="AH44" s="171"/>
      <c r="AI44" s="171"/>
      <c r="AJ44" s="186"/>
      <c r="AK44" s="186"/>
      <c r="AL44" s="186"/>
      <c r="AM44" s="186"/>
      <c r="AN44" s="194"/>
      <c r="AO44" s="194"/>
      <c r="AP44" s="194"/>
      <c r="AQ44" s="194"/>
      <c r="AR44" s="198"/>
      <c r="AS44" s="198"/>
      <c r="AT44" s="198"/>
      <c r="AU44" s="198"/>
      <c r="AV44" s="199"/>
      <c r="AW44" s="199"/>
      <c r="AX44" s="199"/>
      <c r="AY44" s="200"/>
      <c r="AZ44" s="193"/>
      <c r="BA44" s="193"/>
      <c r="BB44" s="193"/>
      <c r="BC44" s="193"/>
    </row>
    <row r="45" spans="1:121" ht="36" customHeight="1">
      <c r="A45" s="87"/>
      <c r="B45" s="168" t="s">
        <v>23</v>
      </c>
      <c r="C45" s="168"/>
      <c r="D45" s="168"/>
      <c r="E45" s="168"/>
      <c r="F45" s="168"/>
      <c r="G45" s="168"/>
      <c r="H45" s="168"/>
      <c r="I45" s="168"/>
      <c r="J45" s="168"/>
      <c r="K45" s="167"/>
      <c r="L45" s="65">
        <v>3</v>
      </c>
      <c r="M45" s="65"/>
      <c r="N45" s="65"/>
      <c r="O45" s="65"/>
      <c r="P45" s="65"/>
      <c r="Q45" s="65"/>
      <c r="R45" s="65"/>
      <c r="S45" s="65">
        <v>2</v>
      </c>
      <c r="T45" s="65"/>
      <c r="U45" s="65"/>
      <c r="V45" s="65"/>
      <c r="W45" s="65"/>
      <c r="X45" s="65"/>
      <c r="Y45" s="65"/>
      <c r="Z45" s="65">
        <v>2</v>
      </c>
      <c r="AA45" s="65"/>
      <c r="AB45" s="65"/>
      <c r="AC45" s="65"/>
      <c r="AD45" s="65"/>
      <c r="AE45" s="65"/>
      <c r="AF45" s="65"/>
      <c r="AG45" s="65">
        <v>2</v>
      </c>
      <c r="AH45" s="65"/>
      <c r="AI45" s="65"/>
      <c r="AJ45" s="65"/>
      <c r="AK45" s="65"/>
      <c r="AL45" s="65"/>
      <c r="AM45" s="65"/>
    </row>
    <row r="46" spans="1:121" ht="26.45" customHeight="1">
      <c r="A46" s="87"/>
      <c r="B46" s="166" t="s">
        <v>142</v>
      </c>
      <c r="C46" s="167"/>
      <c r="D46" s="166">
        <v>112</v>
      </c>
      <c r="E46" s="168"/>
      <c r="F46" s="168"/>
      <c r="G46" s="168"/>
      <c r="H46" s="168"/>
      <c r="I46" s="168"/>
      <c r="J46" s="168"/>
      <c r="K46" s="167"/>
      <c r="L46" s="88"/>
      <c r="M46" s="89"/>
      <c r="N46" s="72"/>
      <c r="O46" s="89"/>
      <c r="P46" s="89"/>
      <c r="Q46" s="89"/>
      <c r="R46" s="89"/>
      <c r="S46" s="88"/>
      <c r="T46" s="89"/>
      <c r="U46" s="72"/>
      <c r="V46" s="89"/>
      <c r="W46" s="89"/>
      <c r="X46" s="89"/>
      <c r="Y46" s="89"/>
      <c r="Z46" s="88"/>
      <c r="AA46" s="89"/>
      <c r="AB46" s="72"/>
      <c r="AC46" s="89"/>
      <c r="AD46" s="89"/>
      <c r="AE46" s="89"/>
      <c r="AF46" s="89"/>
      <c r="AG46" s="88"/>
      <c r="AH46" s="89"/>
      <c r="AI46" s="72"/>
      <c r="AJ46" s="89"/>
      <c r="AK46" s="89"/>
      <c r="AL46" s="89"/>
      <c r="AM46" s="89"/>
    </row>
    <row r="47" spans="1:121" ht="28.9" customHeight="1">
      <c r="A47" s="87"/>
      <c r="B47" s="166" t="s">
        <v>141</v>
      </c>
      <c r="C47" s="167"/>
      <c r="D47" s="166">
        <v>1100</v>
      </c>
      <c r="E47" s="168"/>
      <c r="F47" s="168"/>
      <c r="G47" s="168"/>
      <c r="H47" s="168"/>
      <c r="I47" s="168"/>
      <c r="J47" s="168"/>
      <c r="K47" s="167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</row>
    <row r="48" spans="1:121" ht="24" customHeight="1">
      <c r="A48" s="87"/>
      <c r="B48" s="166" t="s">
        <v>143</v>
      </c>
      <c r="C48" s="167"/>
      <c r="D48" s="166">
        <v>128</v>
      </c>
      <c r="E48" s="168"/>
      <c r="F48" s="168"/>
      <c r="G48" s="168"/>
      <c r="H48" s="168"/>
      <c r="I48" s="168"/>
      <c r="J48" s="168"/>
      <c r="K48" s="167"/>
      <c r="L48" s="88"/>
      <c r="M48" s="89"/>
      <c r="N48" s="72"/>
      <c r="O48" s="89"/>
      <c r="P48" s="89"/>
      <c r="Q48" s="89"/>
      <c r="R48" s="89"/>
      <c r="S48" s="88"/>
      <c r="T48" s="89"/>
      <c r="U48" s="72"/>
      <c r="V48" s="89"/>
      <c r="W48" s="89"/>
      <c r="X48" s="89"/>
      <c r="Y48" s="89"/>
      <c r="Z48" s="88"/>
      <c r="AA48" s="89"/>
      <c r="AB48" s="72"/>
      <c r="AC48" s="89"/>
      <c r="AD48" s="89"/>
      <c r="AE48" s="89"/>
      <c r="AF48" s="89"/>
      <c r="AG48" s="88"/>
      <c r="AH48" s="89"/>
      <c r="AI48" s="72"/>
      <c r="AJ48" s="89"/>
      <c r="AK48" s="89"/>
      <c r="AL48" s="89"/>
      <c r="AM48" s="89"/>
    </row>
    <row r="49" spans="1:47" ht="25.15" customHeight="1">
      <c r="A49" s="87"/>
      <c r="B49" s="166" t="s">
        <v>144</v>
      </c>
      <c r="C49" s="167"/>
      <c r="D49" s="166">
        <v>1580</v>
      </c>
      <c r="E49" s="168"/>
      <c r="F49" s="168"/>
      <c r="G49" s="168"/>
      <c r="H49" s="168"/>
      <c r="I49" s="168"/>
      <c r="J49" s="168"/>
      <c r="K49" s="167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</row>
    <row r="51" spans="1:47" ht="15.75" thickBot="1">
      <c r="B51" s="22"/>
      <c r="S51" s="152"/>
      <c r="T51" s="149"/>
      <c r="U51" s="150"/>
      <c r="V51" s="150"/>
      <c r="W51" s="151"/>
    </row>
    <row r="52" spans="1:47" ht="15.75">
      <c r="B52" s="36"/>
      <c r="C52" s="178" t="s">
        <v>24</v>
      </c>
      <c r="D52" s="179"/>
      <c r="E52" s="180"/>
      <c r="S52" s="146"/>
      <c r="T52" s="145"/>
      <c r="U52" s="145"/>
      <c r="V52" s="145"/>
      <c r="W52" s="148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10"/>
      <c r="AO52" s="10"/>
      <c r="AP52" s="10"/>
      <c r="AQ52" s="10"/>
      <c r="AR52" s="10"/>
      <c r="AS52" s="10"/>
      <c r="AT52" s="10"/>
      <c r="AU52" s="10"/>
    </row>
    <row r="53" spans="1:47" ht="24.75" customHeight="1" thickBot="1">
      <c r="B53" s="36"/>
      <c r="C53" s="181"/>
      <c r="D53" s="182"/>
      <c r="E53" s="183"/>
      <c r="T53" s="153"/>
    </row>
    <row r="54" spans="1:47" ht="24.75" customHeight="1">
      <c r="B54" s="36"/>
      <c r="C54" s="36"/>
      <c r="D54" s="36"/>
      <c r="E54" s="36"/>
    </row>
    <row r="55" spans="1:47" ht="33.6" customHeight="1">
      <c r="B55" s="46"/>
      <c r="C55" s="212" t="s">
        <v>22</v>
      </c>
      <c r="D55" s="212"/>
      <c r="E55" s="212"/>
    </row>
    <row r="56" spans="1:47" ht="37.15" customHeight="1">
      <c r="B56" s="61" t="s">
        <v>20</v>
      </c>
      <c r="C56" s="188" t="s">
        <v>25</v>
      </c>
      <c r="D56" s="189"/>
      <c r="E56" s="190"/>
    </row>
    <row r="57" spans="1:47" ht="50.45" customHeight="1">
      <c r="B57" s="61" t="s">
        <v>235</v>
      </c>
      <c r="C57" s="203" t="s">
        <v>234</v>
      </c>
      <c r="D57" s="204"/>
      <c r="E57" s="205"/>
      <c r="I57" s="144"/>
      <c r="J57" s="144"/>
    </row>
    <row r="58" spans="1:47" ht="28.9" customHeight="1">
      <c r="B58" s="61" t="s">
        <v>236</v>
      </c>
      <c r="C58" s="188" t="s">
        <v>237</v>
      </c>
      <c r="D58" s="189"/>
      <c r="E58" s="190"/>
      <c r="H58" s="143"/>
      <c r="I58" s="145"/>
    </row>
    <row r="59" spans="1:47" ht="30.6" customHeight="1" thickBot="1">
      <c r="B59" s="90" t="s">
        <v>21</v>
      </c>
      <c r="C59" s="188" t="s">
        <v>26</v>
      </c>
      <c r="D59" s="189"/>
      <c r="E59" s="190"/>
      <c r="H59" s="143"/>
      <c r="I59" s="145"/>
    </row>
    <row r="60" spans="1:47" ht="43.9" customHeight="1">
      <c r="A60" s="82"/>
      <c r="B60" s="93"/>
      <c r="C60" s="210" t="s">
        <v>28</v>
      </c>
      <c r="D60" s="210"/>
      <c r="E60" s="211"/>
      <c r="H60" s="143"/>
      <c r="I60" s="147"/>
    </row>
    <row r="61" spans="1:47" ht="84.6" customHeight="1">
      <c r="B61" s="65" t="s">
        <v>145</v>
      </c>
      <c r="C61" s="203" t="s">
        <v>268</v>
      </c>
      <c r="D61" s="204"/>
      <c r="E61" s="205"/>
      <c r="H61" s="143"/>
      <c r="I61" s="145"/>
    </row>
    <row r="62" spans="1:47" ht="49.15" customHeight="1">
      <c r="B62" s="43" t="s">
        <v>258</v>
      </c>
      <c r="C62" s="173" t="s">
        <v>240</v>
      </c>
      <c r="D62" s="173"/>
      <c r="E62" s="173"/>
      <c r="H62" s="143"/>
    </row>
    <row r="63" spans="1:47" ht="25.9" customHeight="1">
      <c r="C63" s="30"/>
    </row>
    <row r="64" spans="1:47" s="92" customFormat="1" ht="18">
      <c r="A64" s="29"/>
      <c r="B64" s="91" t="s">
        <v>291</v>
      </c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18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</row>
    <row r="65" spans="1:53" s="92" customFormat="1" ht="18">
      <c r="A65" s="29"/>
      <c r="B65" s="175" t="s">
        <v>147</v>
      </c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8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</row>
    <row r="66" spans="1:53" s="92" customFormat="1" ht="18">
      <c r="A66" s="29"/>
      <c r="B66" s="23" t="s">
        <v>294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18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</row>
    <row r="67" spans="1:53" s="92" customFormat="1" ht="18">
      <c r="A67" s="29"/>
      <c r="B67" s="209" t="s">
        <v>293</v>
      </c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</row>
    <row r="68" spans="1:53" s="92" customFormat="1" ht="18">
      <c r="A68" s="29"/>
      <c r="B68" s="175" t="s">
        <v>292</v>
      </c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8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</row>
    <row r="69" spans="1:53">
      <c r="B69" s="202"/>
      <c r="C69" s="202"/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</row>
    <row r="70" spans="1:53" s="92" customFormat="1" ht="18">
      <c r="A70" s="29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18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</row>
    <row r="71" spans="1:53" s="92" customFormat="1" ht="18">
      <c r="A71" s="29"/>
      <c r="B71" s="175"/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8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</row>
    <row r="72" spans="1:53" s="92" customFormat="1" ht="18">
      <c r="A72" s="29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18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</row>
    <row r="73" spans="1:53" s="92" customFormat="1" ht="18">
      <c r="A73" s="29"/>
      <c r="B73" s="209"/>
      <c r="C73" s="209"/>
      <c r="D73" s="209"/>
      <c r="E73" s="209"/>
      <c r="F73" s="209"/>
      <c r="G73" s="209"/>
      <c r="H73" s="209"/>
      <c r="I73" s="209"/>
      <c r="J73" s="209"/>
      <c r="K73" s="209"/>
      <c r="L73" s="209"/>
      <c r="M73" s="209"/>
      <c r="N73" s="20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</row>
    <row r="74" spans="1:53" s="92" customFormat="1" ht="18">
      <c r="A74" s="29"/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8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</row>
    <row r="75" spans="1:53">
      <c r="B75" s="202"/>
      <c r="C75" s="202"/>
      <c r="D75" s="202"/>
      <c r="E75" s="202"/>
      <c r="F75" s="202"/>
      <c r="G75" s="202"/>
      <c r="H75" s="202"/>
      <c r="I75" s="202"/>
      <c r="J75" s="202"/>
      <c r="K75" s="202"/>
      <c r="L75" s="202"/>
      <c r="M75" s="202"/>
      <c r="N75" s="202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</row>
    <row r="76" spans="1:53" ht="18">
      <c r="A76" s="29"/>
      <c r="B76" s="29"/>
      <c r="C76" s="29"/>
      <c r="D76" s="29"/>
      <c r="E76" s="29"/>
      <c r="F76" s="29"/>
      <c r="G76" s="29"/>
      <c r="H76" s="29"/>
      <c r="I76" s="29"/>
    </row>
    <row r="77" spans="1:53" ht="18">
      <c r="A77" s="29"/>
      <c r="B77" s="29"/>
      <c r="C77" s="29"/>
      <c r="D77" s="29"/>
      <c r="E77" s="29"/>
      <c r="F77" s="29"/>
      <c r="G77" s="29"/>
      <c r="H77" s="29"/>
      <c r="I77" s="29"/>
    </row>
    <row r="78" spans="1:53" ht="18">
      <c r="A78" s="29"/>
      <c r="B78" s="29"/>
      <c r="C78" s="29"/>
      <c r="D78" s="29"/>
      <c r="E78" s="29"/>
      <c r="F78" s="29"/>
      <c r="G78" s="29"/>
      <c r="H78" s="29"/>
      <c r="I78" s="29"/>
    </row>
    <row r="79" spans="1:53" ht="18">
      <c r="A79" s="29"/>
      <c r="B79" s="29"/>
      <c r="C79" s="29"/>
      <c r="D79" s="29"/>
      <c r="E79" s="29"/>
      <c r="F79" s="29"/>
      <c r="G79" s="29"/>
      <c r="H79" s="29"/>
      <c r="I79" s="29"/>
    </row>
    <row r="80" spans="1:53" ht="18">
      <c r="A80" s="29"/>
      <c r="B80" s="29"/>
      <c r="C80" s="29"/>
      <c r="D80" s="29"/>
      <c r="E80" s="29"/>
      <c r="F80" s="29"/>
      <c r="G80" s="29"/>
      <c r="H80" s="29"/>
      <c r="I80" s="29"/>
    </row>
  </sheetData>
  <mergeCells count="93">
    <mergeCell ref="A2:C2"/>
    <mergeCell ref="A3:C3"/>
    <mergeCell ref="A4:C4"/>
    <mergeCell ref="A5:C5"/>
    <mergeCell ref="J42:J43"/>
    <mergeCell ref="V42:V44"/>
    <mergeCell ref="S43:U43"/>
    <mergeCell ref="Z43:AB43"/>
    <mergeCell ref="B44:K44"/>
    <mergeCell ref="X42:X44"/>
    <mergeCell ref="I42:I43"/>
    <mergeCell ref="L44:N44"/>
    <mergeCell ref="B75:N75"/>
    <mergeCell ref="A16:B16"/>
    <mergeCell ref="A27:B27"/>
    <mergeCell ref="A30:B30"/>
    <mergeCell ref="A35:B35"/>
    <mergeCell ref="L43:N43"/>
    <mergeCell ref="C61:E61"/>
    <mergeCell ref="C57:E57"/>
    <mergeCell ref="C59:E59"/>
    <mergeCell ref="K42:K43"/>
    <mergeCell ref="B42:C43"/>
    <mergeCell ref="B73:N73"/>
    <mergeCell ref="C60:E60"/>
    <mergeCell ref="B45:K45"/>
    <mergeCell ref="C55:E55"/>
    <mergeCell ref="C56:E56"/>
    <mergeCell ref="BC42:BC44"/>
    <mergeCell ref="AV44:AY44"/>
    <mergeCell ref="AJ42:AJ44"/>
    <mergeCell ref="BB42:BB44"/>
    <mergeCell ref="AL42:AL44"/>
    <mergeCell ref="AN43:AQ43"/>
    <mergeCell ref="AK42:AK44"/>
    <mergeCell ref="AU42:AU44"/>
    <mergeCell ref="AS42:AS44"/>
    <mergeCell ref="AV43:AY43"/>
    <mergeCell ref="AT42:AT44"/>
    <mergeCell ref="AZ42:AZ44"/>
    <mergeCell ref="BA42:BA44"/>
    <mergeCell ref="AN44:AQ44"/>
    <mergeCell ref="C9:C10"/>
    <mergeCell ref="D9:K9"/>
    <mergeCell ref="AR42:AR44"/>
    <mergeCell ref="Z44:AB44"/>
    <mergeCell ref="AG44:AI44"/>
    <mergeCell ref="AE42:AE44"/>
    <mergeCell ref="P42:P44"/>
    <mergeCell ref="Y42:Y44"/>
    <mergeCell ref="S44:U44"/>
    <mergeCell ref="AV9:BC9"/>
    <mergeCell ref="D43:F43"/>
    <mergeCell ref="AG9:AM9"/>
    <mergeCell ref="AN9:AU9"/>
    <mergeCell ref="AF42:AF44"/>
    <mergeCell ref="Z9:AF9"/>
    <mergeCell ref="AM42:AM44"/>
    <mergeCell ref="C58:E58"/>
    <mergeCell ref="W42:W44"/>
    <mergeCell ref="B46:C46"/>
    <mergeCell ref="D46:K46"/>
    <mergeCell ref="O42:O44"/>
    <mergeCell ref="L9:R9"/>
    <mergeCell ref="S9:Y9"/>
    <mergeCell ref="A11:B11"/>
    <mergeCell ref="Q42:Q44"/>
    <mergeCell ref="R42:R44"/>
    <mergeCell ref="AG43:AI43"/>
    <mergeCell ref="AD42:AD44"/>
    <mergeCell ref="AC42:AC44"/>
    <mergeCell ref="B9:B10"/>
    <mergeCell ref="A38:B38"/>
    <mergeCell ref="C62:E62"/>
    <mergeCell ref="A7:C7"/>
    <mergeCell ref="B74:M74"/>
    <mergeCell ref="B71:M71"/>
    <mergeCell ref="A9:A10"/>
    <mergeCell ref="B48:C48"/>
    <mergeCell ref="D48:K48"/>
    <mergeCell ref="C52:E53"/>
    <mergeCell ref="D47:K47"/>
    <mergeCell ref="A36:B36"/>
    <mergeCell ref="B65:M65"/>
    <mergeCell ref="B67:N67"/>
    <mergeCell ref="B68:M68"/>
    <mergeCell ref="B69:N69"/>
    <mergeCell ref="B49:C49"/>
    <mergeCell ref="D49:K49"/>
    <mergeCell ref="A42:A43"/>
    <mergeCell ref="G42:G43"/>
    <mergeCell ref="H42:H43"/>
    <mergeCell ref="B47:C47"/>
  </mergeCells>
  <printOptions horizontalCentered="1"/>
  <pageMargins left="0.11811023622047245" right="0.11811023622047245" top="0.19685039370078741" bottom="0.19685039370078741" header="0.19685039370078741" footer="0.19685039370078741"/>
  <pageSetup paperSize="9" scale="36" fitToHeight="2" orientation="landscape" r:id="rId1"/>
  <ignoredErrors>
    <ignoredError sqref="D30:F30 H30:K30 S30:AM3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39"/>
  <sheetViews>
    <sheetView zoomScale="80" zoomScaleNormal="80" workbookViewId="0">
      <selection activeCell="C36" sqref="C36"/>
    </sheetView>
  </sheetViews>
  <sheetFormatPr defaultColWidth="8.85546875" defaultRowHeight="15"/>
  <cols>
    <col min="1" max="1" width="8.85546875" style="24"/>
    <col min="2" max="2" width="21.7109375" style="24" customWidth="1"/>
    <col min="3" max="3" width="52" style="25" customWidth="1"/>
    <col min="4" max="5" width="8.85546875" style="24"/>
    <col min="6" max="6" width="10.28515625" style="24" customWidth="1"/>
    <col min="7" max="11" width="8.85546875" style="24" customWidth="1"/>
    <col min="12" max="15" width="8.85546875" style="24"/>
    <col min="16" max="18" width="8.85546875" style="24" customWidth="1"/>
    <col min="19" max="32" width="8.85546875" style="24"/>
    <col min="33" max="16384" width="8.85546875" style="25"/>
  </cols>
  <sheetData>
    <row r="2" spans="1:33" ht="15.75">
      <c r="A2" s="224" t="s">
        <v>267</v>
      </c>
      <c r="B2" s="224"/>
      <c r="C2" s="224"/>
    </row>
    <row r="3" spans="1:33" ht="15.75">
      <c r="A3" s="224" t="s">
        <v>30</v>
      </c>
      <c r="B3" s="224"/>
      <c r="C3" s="224"/>
    </row>
    <row r="4" spans="1:33" ht="15.75">
      <c r="A4" s="224" t="s">
        <v>269</v>
      </c>
      <c r="B4" s="224"/>
      <c r="C4" s="224"/>
    </row>
    <row r="5" spans="1:33" ht="15.75">
      <c r="A5" s="224" t="s">
        <v>83</v>
      </c>
      <c r="B5" s="224"/>
      <c r="C5" s="224"/>
    </row>
    <row r="6" spans="1:33" ht="15.75">
      <c r="A6" s="218" t="s">
        <v>82</v>
      </c>
      <c r="B6" s="218"/>
      <c r="C6" s="218"/>
    </row>
    <row r="7" spans="1:33" ht="15.75">
      <c r="A7" s="224" t="s">
        <v>81</v>
      </c>
      <c r="B7" s="224"/>
      <c r="C7" s="224"/>
    </row>
    <row r="8" spans="1:33" ht="15.75">
      <c r="A8" s="218" t="s">
        <v>271</v>
      </c>
      <c r="B8" s="218"/>
      <c r="C8" s="218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</row>
    <row r="9" spans="1:33">
      <c r="B9" s="94"/>
      <c r="C9" s="95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</row>
    <row r="10" spans="1:33" ht="15.75" thickBot="1">
      <c r="B10" s="94"/>
      <c r="C10" s="95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</row>
    <row r="11" spans="1:33" ht="36.75" customHeight="1" thickBot="1">
      <c r="A11" s="219" t="s">
        <v>125</v>
      </c>
      <c r="B11" s="225" t="s">
        <v>11</v>
      </c>
      <c r="C11" s="214" t="s">
        <v>273</v>
      </c>
      <c r="D11" s="213" t="s">
        <v>80</v>
      </c>
      <c r="E11" s="213"/>
      <c r="F11" s="213"/>
      <c r="G11" s="213"/>
      <c r="H11" s="213"/>
      <c r="I11" s="213"/>
      <c r="J11" s="213"/>
      <c r="K11" s="213"/>
      <c r="L11" s="216" t="s">
        <v>79</v>
      </c>
      <c r="M11" s="213"/>
      <c r="N11" s="213"/>
      <c r="O11" s="213"/>
      <c r="P11" s="213"/>
      <c r="Q11" s="213"/>
      <c r="R11" s="217"/>
      <c r="S11" s="216" t="s">
        <v>78</v>
      </c>
      <c r="T11" s="213"/>
      <c r="U11" s="213"/>
      <c r="V11" s="213"/>
      <c r="W11" s="213"/>
      <c r="X11" s="213"/>
      <c r="Y11" s="217"/>
      <c r="Z11" s="216" t="s">
        <v>77</v>
      </c>
      <c r="AA11" s="213"/>
      <c r="AB11" s="213"/>
      <c r="AC11" s="213"/>
      <c r="AD11" s="213"/>
      <c r="AE11" s="213"/>
      <c r="AF11" s="217"/>
      <c r="AG11" s="96"/>
    </row>
    <row r="12" spans="1:33" ht="45" customHeight="1" thickBot="1">
      <c r="A12" s="220"/>
      <c r="B12" s="226"/>
      <c r="C12" s="215"/>
      <c r="D12" s="97" t="s">
        <v>2</v>
      </c>
      <c r="E12" s="98" t="s">
        <v>27</v>
      </c>
      <c r="F12" s="98" t="s">
        <v>3</v>
      </c>
      <c r="G12" s="99" t="s">
        <v>76</v>
      </c>
      <c r="H12" s="100" t="s">
        <v>12</v>
      </c>
      <c r="I12" s="100" t="s">
        <v>20</v>
      </c>
      <c r="J12" s="101" t="s">
        <v>235</v>
      </c>
      <c r="K12" s="102" t="s">
        <v>236</v>
      </c>
      <c r="L12" s="97" t="s">
        <v>2</v>
      </c>
      <c r="M12" s="98" t="s">
        <v>27</v>
      </c>
      <c r="N12" s="98" t="s">
        <v>3</v>
      </c>
      <c r="O12" s="103" t="s">
        <v>12</v>
      </c>
      <c r="P12" s="100" t="s">
        <v>20</v>
      </c>
      <c r="Q12" s="101" t="s">
        <v>235</v>
      </c>
      <c r="R12" s="102" t="s">
        <v>236</v>
      </c>
      <c r="S12" s="98" t="s">
        <v>2</v>
      </c>
      <c r="T12" s="104" t="s">
        <v>27</v>
      </c>
      <c r="U12" s="99" t="s">
        <v>3</v>
      </c>
      <c r="V12" s="103" t="s">
        <v>12</v>
      </c>
      <c r="W12" s="100" t="s">
        <v>20</v>
      </c>
      <c r="X12" s="101" t="s">
        <v>235</v>
      </c>
      <c r="Y12" s="102" t="s">
        <v>236</v>
      </c>
      <c r="Z12" s="98" t="s">
        <v>2</v>
      </c>
      <c r="AA12" s="98" t="s">
        <v>27</v>
      </c>
      <c r="AB12" s="105" t="s">
        <v>3</v>
      </c>
      <c r="AC12" s="103" t="s">
        <v>12</v>
      </c>
      <c r="AD12" s="100" t="s">
        <v>20</v>
      </c>
      <c r="AE12" s="101" t="s">
        <v>235</v>
      </c>
      <c r="AF12" s="102" t="s">
        <v>236</v>
      </c>
      <c r="AG12" s="106"/>
    </row>
    <row r="13" spans="1:33" ht="40.9" customHeight="1">
      <c r="A13" s="107" t="s">
        <v>126</v>
      </c>
      <c r="B13" s="108" t="s">
        <v>164</v>
      </c>
      <c r="C13" s="109" t="s">
        <v>75</v>
      </c>
      <c r="D13" s="110"/>
      <c r="E13" s="110"/>
      <c r="F13" s="110">
        <v>20</v>
      </c>
      <c r="G13" s="111">
        <v>20</v>
      </c>
      <c r="H13" s="111">
        <v>1</v>
      </c>
      <c r="I13" s="111">
        <v>1</v>
      </c>
      <c r="J13" s="111">
        <v>0</v>
      </c>
      <c r="K13" s="111">
        <v>1</v>
      </c>
      <c r="L13" s="112"/>
      <c r="M13" s="108"/>
      <c r="N13" s="108">
        <v>20</v>
      </c>
      <c r="O13" s="111">
        <v>1</v>
      </c>
      <c r="P13" s="111">
        <v>1</v>
      </c>
      <c r="Q13" s="111">
        <v>0</v>
      </c>
      <c r="R13" s="111">
        <v>1</v>
      </c>
      <c r="S13" s="113"/>
      <c r="T13" s="108"/>
      <c r="U13" s="112"/>
      <c r="V13" s="111"/>
      <c r="W13" s="111"/>
      <c r="X13" s="111"/>
      <c r="Y13" s="114"/>
      <c r="Z13" s="108"/>
      <c r="AA13" s="108"/>
      <c r="AB13" s="108"/>
      <c r="AC13" s="111"/>
      <c r="AD13" s="111"/>
      <c r="AE13" s="111"/>
      <c r="AF13" s="114"/>
      <c r="AG13" s="96"/>
    </row>
    <row r="14" spans="1:33" ht="37.9" customHeight="1">
      <c r="A14" s="115" t="s">
        <v>127</v>
      </c>
      <c r="B14" s="116" t="s">
        <v>165</v>
      </c>
      <c r="C14" s="117" t="s">
        <v>74</v>
      </c>
      <c r="D14" s="118"/>
      <c r="E14" s="118"/>
      <c r="F14" s="118">
        <v>20</v>
      </c>
      <c r="G14" s="119">
        <v>20</v>
      </c>
      <c r="H14" s="119">
        <v>2</v>
      </c>
      <c r="I14" s="119">
        <v>2</v>
      </c>
      <c r="J14" s="119">
        <v>0</v>
      </c>
      <c r="K14" s="119">
        <v>2</v>
      </c>
      <c r="L14" s="116"/>
      <c r="M14" s="116"/>
      <c r="N14" s="116">
        <v>20</v>
      </c>
      <c r="O14" s="119">
        <v>2</v>
      </c>
      <c r="P14" s="119">
        <v>2</v>
      </c>
      <c r="Q14" s="119">
        <v>0</v>
      </c>
      <c r="R14" s="119">
        <v>2</v>
      </c>
      <c r="S14" s="120"/>
      <c r="T14" s="116"/>
      <c r="U14" s="116"/>
      <c r="V14" s="119"/>
      <c r="W14" s="119"/>
      <c r="X14" s="119"/>
      <c r="Y14" s="121"/>
      <c r="Z14" s="116"/>
      <c r="AA14" s="116"/>
      <c r="AB14" s="116"/>
      <c r="AC14" s="119"/>
      <c r="AD14" s="119"/>
      <c r="AE14" s="119"/>
      <c r="AF14" s="121"/>
    </row>
    <row r="15" spans="1:33" ht="35.450000000000003" customHeight="1">
      <c r="A15" s="115" t="s">
        <v>128</v>
      </c>
      <c r="B15" s="116" t="s">
        <v>166</v>
      </c>
      <c r="C15" s="117" t="s">
        <v>73</v>
      </c>
      <c r="D15" s="118"/>
      <c r="E15" s="118"/>
      <c r="F15" s="118">
        <v>20</v>
      </c>
      <c r="G15" s="119">
        <v>20</v>
      </c>
      <c r="H15" s="119">
        <v>1</v>
      </c>
      <c r="I15" s="119">
        <v>1</v>
      </c>
      <c r="J15" s="119">
        <v>0</v>
      </c>
      <c r="K15" s="119">
        <v>1</v>
      </c>
      <c r="L15" s="116"/>
      <c r="M15" s="116"/>
      <c r="N15" s="116">
        <v>20</v>
      </c>
      <c r="O15" s="119">
        <v>1</v>
      </c>
      <c r="P15" s="119">
        <v>1</v>
      </c>
      <c r="Q15" s="119">
        <v>0</v>
      </c>
      <c r="R15" s="119">
        <v>1</v>
      </c>
      <c r="S15" s="120"/>
      <c r="T15" s="116"/>
      <c r="U15" s="116"/>
      <c r="V15" s="119"/>
      <c r="W15" s="119"/>
      <c r="X15" s="119"/>
      <c r="Y15" s="121"/>
      <c r="Z15" s="116"/>
      <c r="AA15" s="116"/>
      <c r="AB15" s="116"/>
      <c r="AC15" s="119"/>
      <c r="AD15" s="119"/>
      <c r="AE15" s="119"/>
      <c r="AF15" s="121"/>
    </row>
    <row r="16" spans="1:33" ht="58.15" customHeight="1">
      <c r="A16" s="115" t="s">
        <v>129</v>
      </c>
      <c r="B16" s="116" t="s">
        <v>167</v>
      </c>
      <c r="C16" s="117" t="s">
        <v>72</v>
      </c>
      <c r="D16" s="118"/>
      <c r="E16" s="118"/>
      <c r="F16" s="118">
        <v>20</v>
      </c>
      <c r="G16" s="119">
        <v>20</v>
      </c>
      <c r="H16" s="119">
        <v>3</v>
      </c>
      <c r="I16" s="119">
        <v>3</v>
      </c>
      <c r="J16" s="119">
        <v>0</v>
      </c>
      <c r="K16" s="119">
        <v>3</v>
      </c>
      <c r="L16" s="116"/>
      <c r="M16" s="116"/>
      <c r="N16" s="116"/>
      <c r="O16" s="119"/>
      <c r="P16" s="119"/>
      <c r="Q16" s="119"/>
      <c r="R16" s="121"/>
      <c r="S16" s="116"/>
      <c r="T16" s="116"/>
      <c r="U16" s="116">
        <v>20</v>
      </c>
      <c r="V16" s="119">
        <v>3</v>
      </c>
      <c r="W16" s="119">
        <v>3</v>
      </c>
      <c r="X16" s="119">
        <v>0</v>
      </c>
      <c r="Y16" s="119">
        <v>3</v>
      </c>
      <c r="Z16" s="116"/>
      <c r="AA16" s="116"/>
      <c r="AB16" s="116"/>
      <c r="AC16" s="119"/>
      <c r="AD16" s="119"/>
      <c r="AE16" s="119"/>
      <c r="AF16" s="121"/>
    </row>
    <row r="17" spans="1:32" ht="27.6" customHeight="1">
      <c r="A17" s="115" t="s">
        <v>130</v>
      </c>
      <c r="B17" s="116" t="s">
        <v>168</v>
      </c>
      <c r="C17" s="117" t="s">
        <v>249</v>
      </c>
      <c r="D17" s="118"/>
      <c r="E17" s="118"/>
      <c r="F17" s="118">
        <v>20</v>
      </c>
      <c r="G17" s="119">
        <v>20</v>
      </c>
      <c r="H17" s="119">
        <v>2</v>
      </c>
      <c r="I17" s="119">
        <v>2</v>
      </c>
      <c r="J17" s="119">
        <v>0</v>
      </c>
      <c r="K17" s="119">
        <v>2</v>
      </c>
      <c r="L17" s="116"/>
      <c r="M17" s="116"/>
      <c r="N17" s="116"/>
      <c r="O17" s="119"/>
      <c r="P17" s="119"/>
      <c r="Q17" s="119"/>
      <c r="R17" s="121"/>
      <c r="S17" s="116"/>
      <c r="T17" s="116"/>
      <c r="U17" s="116">
        <v>20</v>
      </c>
      <c r="V17" s="119">
        <v>2</v>
      </c>
      <c r="W17" s="119">
        <v>2</v>
      </c>
      <c r="X17" s="119">
        <v>0</v>
      </c>
      <c r="Y17" s="119">
        <v>2</v>
      </c>
      <c r="Z17" s="116"/>
      <c r="AA17" s="116"/>
      <c r="AB17" s="116"/>
      <c r="AC17" s="119"/>
      <c r="AD17" s="119"/>
      <c r="AE17" s="119"/>
      <c r="AF17" s="121"/>
    </row>
    <row r="18" spans="1:32" ht="40.15" customHeight="1">
      <c r="A18" s="115" t="s">
        <v>131</v>
      </c>
      <c r="B18" s="116" t="s">
        <v>169</v>
      </c>
      <c r="C18" s="122" t="s">
        <v>71</v>
      </c>
      <c r="D18" s="118"/>
      <c r="E18" s="118"/>
      <c r="F18" s="118">
        <v>20</v>
      </c>
      <c r="G18" s="119">
        <v>20</v>
      </c>
      <c r="H18" s="119">
        <v>2</v>
      </c>
      <c r="I18" s="119">
        <v>2</v>
      </c>
      <c r="J18" s="119">
        <v>0</v>
      </c>
      <c r="K18" s="119">
        <v>2</v>
      </c>
      <c r="L18" s="116"/>
      <c r="M18" s="116"/>
      <c r="N18" s="116"/>
      <c r="O18" s="119"/>
      <c r="P18" s="119"/>
      <c r="Q18" s="119"/>
      <c r="R18" s="121"/>
      <c r="S18" s="116"/>
      <c r="T18" s="116"/>
      <c r="U18" s="116">
        <v>20</v>
      </c>
      <c r="V18" s="119">
        <v>2</v>
      </c>
      <c r="W18" s="119">
        <v>2</v>
      </c>
      <c r="X18" s="119">
        <v>0</v>
      </c>
      <c r="Y18" s="119">
        <v>2</v>
      </c>
      <c r="Z18" s="116"/>
      <c r="AA18" s="116"/>
      <c r="AB18" s="116"/>
      <c r="AC18" s="119"/>
      <c r="AD18" s="119"/>
      <c r="AE18" s="119"/>
      <c r="AF18" s="119"/>
    </row>
    <row r="19" spans="1:32" ht="40.9" customHeight="1">
      <c r="A19" s="115" t="s">
        <v>138</v>
      </c>
      <c r="B19" s="116" t="s">
        <v>170</v>
      </c>
      <c r="C19" s="122" t="s">
        <v>70</v>
      </c>
      <c r="D19" s="118"/>
      <c r="E19" s="118"/>
      <c r="F19" s="118">
        <v>20</v>
      </c>
      <c r="G19" s="119">
        <v>20</v>
      </c>
      <c r="H19" s="119">
        <v>2</v>
      </c>
      <c r="I19" s="119">
        <v>2</v>
      </c>
      <c r="J19" s="119">
        <v>0</v>
      </c>
      <c r="K19" s="119">
        <v>2</v>
      </c>
      <c r="L19" s="116"/>
      <c r="M19" s="116"/>
      <c r="N19" s="116"/>
      <c r="O19" s="119"/>
      <c r="P19" s="119"/>
      <c r="Q19" s="119"/>
      <c r="R19" s="121"/>
      <c r="S19" s="116"/>
      <c r="T19" s="116"/>
      <c r="U19" s="116">
        <v>20</v>
      </c>
      <c r="V19" s="119">
        <v>2</v>
      </c>
      <c r="W19" s="119">
        <v>2</v>
      </c>
      <c r="X19" s="119">
        <v>0</v>
      </c>
      <c r="Y19" s="119">
        <v>2</v>
      </c>
      <c r="Z19" s="116"/>
      <c r="AA19" s="116"/>
      <c r="AB19" s="116"/>
      <c r="AC19" s="119"/>
      <c r="AD19" s="119"/>
      <c r="AE19" s="119"/>
      <c r="AF19" s="119"/>
    </row>
    <row r="20" spans="1:32" ht="40.15" customHeight="1">
      <c r="A20" s="115" t="s">
        <v>148</v>
      </c>
      <c r="B20" s="116" t="s">
        <v>171</v>
      </c>
      <c r="C20" s="117" t="s">
        <v>69</v>
      </c>
      <c r="D20" s="115"/>
      <c r="E20" s="115">
        <v>15</v>
      </c>
      <c r="F20" s="115"/>
      <c r="G20" s="119">
        <v>15</v>
      </c>
      <c r="H20" s="119">
        <v>1</v>
      </c>
      <c r="I20" s="119">
        <v>1</v>
      </c>
      <c r="J20" s="119">
        <v>0</v>
      </c>
      <c r="K20" s="119">
        <v>1</v>
      </c>
      <c r="L20" s="123"/>
      <c r="M20" s="123">
        <v>15</v>
      </c>
      <c r="N20" s="123"/>
      <c r="O20" s="119">
        <v>1</v>
      </c>
      <c r="P20" s="119">
        <v>1</v>
      </c>
      <c r="Q20" s="119">
        <v>0</v>
      </c>
      <c r="R20" s="119">
        <v>1</v>
      </c>
      <c r="S20" s="123"/>
      <c r="T20" s="123"/>
      <c r="U20" s="123"/>
      <c r="V20" s="119"/>
      <c r="W20" s="119"/>
      <c r="X20" s="119"/>
      <c r="Y20" s="121"/>
      <c r="Z20" s="123"/>
      <c r="AA20" s="123"/>
      <c r="AB20" s="123"/>
      <c r="AC20" s="119"/>
      <c r="AD20" s="119"/>
      <c r="AE20" s="119"/>
      <c r="AF20" s="121"/>
    </row>
    <row r="21" spans="1:32" ht="28.15" customHeight="1">
      <c r="A21" s="115" t="s">
        <v>149</v>
      </c>
      <c r="B21" s="116" t="s">
        <v>172</v>
      </c>
      <c r="C21" s="117" t="s">
        <v>68</v>
      </c>
      <c r="D21" s="115"/>
      <c r="E21" s="115">
        <v>20</v>
      </c>
      <c r="F21" s="115"/>
      <c r="G21" s="119">
        <v>20</v>
      </c>
      <c r="H21" s="119">
        <v>1</v>
      </c>
      <c r="I21" s="119">
        <v>1</v>
      </c>
      <c r="J21" s="119">
        <v>0</v>
      </c>
      <c r="K21" s="119">
        <v>1</v>
      </c>
      <c r="L21" s="123"/>
      <c r="M21" s="123">
        <v>20</v>
      </c>
      <c r="N21" s="123"/>
      <c r="O21" s="119">
        <v>1</v>
      </c>
      <c r="P21" s="119">
        <v>1</v>
      </c>
      <c r="Q21" s="119">
        <v>0</v>
      </c>
      <c r="R21" s="119">
        <v>1</v>
      </c>
      <c r="S21" s="123"/>
      <c r="T21" s="124"/>
      <c r="U21" s="123"/>
      <c r="V21" s="119"/>
      <c r="W21" s="119"/>
      <c r="X21" s="119"/>
      <c r="Y21" s="121"/>
      <c r="Z21" s="123"/>
      <c r="AA21" s="123"/>
      <c r="AB21" s="123"/>
      <c r="AC21" s="119"/>
      <c r="AD21" s="119"/>
      <c r="AE21" s="119"/>
      <c r="AF21" s="121"/>
    </row>
    <row r="22" spans="1:32" ht="43.9" customHeight="1">
      <c r="A22" s="115" t="s">
        <v>150</v>
      </c>
      <c r="B22" s="116" t="s">
        <v>173</v>
      </c>
      <c r="C22" s="117" t="s">
        <v>67</v>
      </c>
      <c r="D22" s="115"/>
      <c r="E22" s="115">
        <v>20</v>
      </c>
      <c r="F22" s="115"/>
      <c r="G22" s="119">
        <v>20</v>
      </c>
      <c r="H22" s="119">
        <v>2</v>
      </c>
      <c r="I22" s="119">
        <v>2</v>
      </c>
      <c r="J22" s="119">
        <v>0</v>
      </c>
      <c r="K22" s="119">
        <v>1</v>
      </c>
      <c r="L22" s="123"/>
      <c r="M22" s="123">
        <v>20</v>
      </c>
      <c r="N22" s="123"/>
      <c r="O22" s="119">
        <v>2</v>
      </c>
      <c r="P22" s="119">
        <v>2</v>
      </c>
      <c r="Q22" s="119">
        <v>0</v>
      </c>
      <c r="R22" s="119">
        <v>2</v>
      </c>
      <c r="S22" s="123"/>
      <c r="T22" s="125"/>
      <c r="U22" s="123"/>
      <c r="V22" s="119"/>
      <c r="W22" s="119"/>
      <c r="X22" s="119"/>
      <c r="Y22" s="121"/>
      <c r="Z22" s="123"/>
      <c r="AA22" s="123"/>
      <c r="AB22" s="123"/>
      <c r="AC22" s="119"/>
      <c r="AD22" s="119"/>
      <c r="AE22" s="119"/>
      <c r="AF22" s="121"/>
    </row>
    <row r="23" spans="1:32" ht="42.6" customHeight="1">
      <c r="A23" s="115" t="s">
        <v>151</v>
      </c>
      <c r="B23" s="116" t="s">
        <v>174</v>
      </c>
      <c r="C23" s="117" t="s">
        <v>66</v>
      </c>
      <c r="D23" s="115"/>
      <c r="E23" s="115">
        <v>20</v>
      </c>
      <c r="F23" s="115"/>
      <c r="G23" s="119">
        <v>20</v>
      </c>
      <c r="H23" s="119">
        <v>1</v>
      </c>
      <c r="I23" s="119">
        <v>1</v>
      </c>
      <c r="J23" s="119">
        <v>0</v>
      </c>
      <c r="K23" s="119">
        <v>1</v>
      </c>
      <c r="L23" s="123"/>
      <c r="M23" s="123">
        <v>20</v>
      </c>
      <c r="N23" s="123"/>
      <c r="O23" s="119">
        <v>1</v>
      </c>
      <c r="P23" s="119">
        <v>1</v>
      </c>
      <c r="Q23" s="119">
        <v>0</v>
      </c>
      <c r="R23" s="119">
        <v>1</v>
      </c>
      <c r="S23" s="126"/>
      <c r="T23" s="127"/>
      <c r="U23" s="123"/>
      <c r="V23" s="119"/>
      <c r="W23" s="119"/>
      <c r="X23" s="119"/>
      <c r="Y23" s="121"/>
      <c r="Z23" s="123"/>
      <c r="AA23" s="123"/>
      <c r="AB23" s="123"/>
      <c r="AC23" s="119"/>
      <c r="AD23" s="119"/>
      <c r="AE23" s="119"/>
      <c r="AF23" s="121"/>
    </row>
    <row r="24" spans="1:32" ht="28.15" customHeight="1" thickBot="1">
      <c r="A24" s="115" t="s">
        <v>152</v>
      </c>
      <c r="B24" s="116" t="s">
        <v>175</v>
      </c>
      <c r="C24" s="117" t="s">
        <v>65</v>
      </c>
      <c r="D24" s="115"/>
      <c r="E24" s="115">
        <v>15</v>
      </c>
      <c r="F24" s="115"/>
      <c r="G24" s="119">
        <v>15</v>
      </c>
      <c r="H24" s="119">
        <v>2</v>
      </c>
      <c r="I24" s="119">
        <v>2</v>
      </c>
      <c r="J24" s="119">
        <v>0</v>
      </c>
      <c r="K24" s="119">
        <v>2</v>
      </c>
      <c r="L24" s="123"/>
      <c r="M24" s="123"/>
      <c r="N24" s="123"/>
      <c r="O24" s="119"/>
      <c r="P24" s="119"/>
      <c r="Q24" s="119"/>
      <c r="R24" s="121"/>
      <c r="S24" s="123"/>
      <c r="T24" s="128">
        <v>15</v>
      </c>
      <c r="U24" s="123"/>
      <c r="V24" s="119">
        <v>2</v>
      </c>
      <c r="W24" s="119">
        <v>2</v>
      </c>
      <c r="X24" s="119">
        <v>0</v>
      </c>
      <c r="Y24" s="119">
        <v>2</v>
      </c>
      <c r="Z24" s="123"/>
      <c r="AA24" s="123"/>
      <c r="AB24" s="123"/>
      <c r="AC24" s="119"/>
      <c r="AD24" s="119"/>
      <c r="AE24" s="119"/>
      <c r="AF24" s="121"/>
    </row>
    <row r="25" spans="1:32" ht="25.9" customHeight="1" thickBot="1">
      <c r="A25" s="115" t="s">
        <v>153</v>
      </c>
      <c r="B25" s="116" t="s">
        <v>178</v>
      </c>
      <c r="C25" s="117" t="s">
        <v>64</v>
      </c>
      <c r="D25" s="115"/>
      <c r="E25" s="115">
        <v>15</v>
      </c>
      <c r="F25" s="115"/>
      <c r="G25" s="119">
        <v>15</v>
      </c>
      <c r="H25" s="119">
        <v>2</v>
      </c>
      <c r="I25" s="119">
        <v>2</v>
      </c>
      <c r="J25" s="119">
        <v>0</v>
      </c>
      <c r="K25" s="119">
        <v>2</v>
      </c>
      <c r="L25" s="123"/>
      <c r="M25" s="123"/>
      <c r="N25" s="123"/>
      <c r="O25" s="119"/>
      <c r="P25" s="119"/>
      <c r="Q25" s="119"/>
      <c r="R25" s="121"/>
      <c r="S25" s="126"/>
      <c r="T25" s="98">
        <v>15</v>
      </c>
      <c r="U25" s="129"/>
      <c r="V25" s="119">
        <v>2</v>
      </c>
      <c r="W25" s="119">
        <v>2</v>
      </c>
      <c r="X25" s="119">
        <v>0</v>
      </c>
      <c r="Y25" s="119">
        <v>2</v>
      </c>
      <c r="Z25" s="123"/>
      <c r="AA25" s="123"/>
      <c r="AB25" s="123"/>
      <c r="AC25" s="119"/>
      <c r="AD25" s="119"/>
      <c r="AE25" s="119"/>
      <c r="AF25" s="121"/>
    </row>
    <row r="26" spans="1:32" ht="36" customHeight="1">
      <c r="A26" s="115" t="s">
        <v>154</v>
      </c>
      <c r="B26" s="116" t="s">
        <v>179</v>
      </c>
      <c r="C26" s="117" t="s">
        <v>63</v>
      </c>
      <c r="D26" s="115"/>
      <c r="E26" s="115"/>
      <c r="F26" s="115">
        <v>30</v>
      </c>
      <c r="G26" s="119">
        <v>30</v>
      </c>
      <c r="H26" s="119">
        <v>2</v>
      </c>
      <c r="I26" s="119">
        <v>2</v>
      </c>
      <c r="J26" s="119">
        <v>0</v>
      </c>
      <c r="K26" s="119">
        <v>2</v>
      </c>
      <c r="L26" s="123"/>
      <c r="M26" s="123"/>
      <c r="N26" s="123"/>
      <c r="O26" s="119"/>
      <c r="P26" s="119"/>
      <c r="Q26" s="119"/>
      <c r="R26" s="121"/>
      <c r="S26" s="123"/>
      <c r="T26" s="130"/>
      <c r="U26" s="123">
        <v>30</v>
      </c>
      <c r="V26" s="119">
        <v>2</v>
      </c>
      <c r="W26" s="119">
        <v>2</v>
      </c>
      <c r="X26" s="119">
        <v>0</v>
      </c>
      <c r="Y26" s="119">
        <v>2</v>
      </c>
      <c r="Z26" s="123"/>
      <c r="AA26" s="123"/>
      <c r="AB26" s="123"/>
      <c r="AC26" s="119"/>
      <c r="AD26" s="119"/>
      <c r="AE26" s="119"/>
      <c r="AF26" s="121"/>
    </row>
    <row r="27" spans="1:32" ht="41.45" customHeight="1" thickBot="1">
      <c r="A27" s="115" t="s">
        <v>155</v>
      </c>
      <c r="B27" s="116" t="s">
        <v>180</v>
      </c>
      <c r="C27" s="117" t="s">
        <v>62</v>
      </c>
      <c r="D27" s="115"/>
      <c r="E27" s="115">
        <v>15</v>
      </c>
      <c r="F27" s="115"/>
      <c r="G27" s="119">
        <v>15</v>
      </c>
      <c r="H27" s="119">
        <v>2</v>
      </c>
      <c r="I27" s="119">
        <v>2</v>
      </c>
      <c r="J27" s="119">
        <v>0</v>
      </c>
      <c r="K27" s="119">
        <v>2</v>
      </c>
      <c r="L27" s="123"/>
      <c r="M27" s="123"/>
      <c r="N27" s="123"/>
      <c r="O27" s="119"/>
      <c r="P27" s="119"/>
      <c r="Q27" s="119"/>
      <c r="R27" s="121"/>
      <c r="S27" s="123"/>
      <c r="T27" s="123">
        <v>15</v>
      </c>
      <c r="U27" s="123"/>
      <c r="V27" s="119">
        <v>2</v>
      </c>
      <c r="W27" s="119">
        <v>2</v>
      </c>
      <c r="X27" s="119">
        <v>0</v>
      </c>
      <c r="Y27" s="119">
        <v>2</v>
      </c>
      <c r="Z27" s="123"/>
      <c r="AA27" s="131"/>
      <c r="AB27" s="123"/>
      <c r="AC27" s="119"/>
      <c r="AD27" s="119"/>
      <c r="AE27" s="119"/>
      <c r="AF27" s="121"/>
    </row>
    <row r="28" spans="1:32" ht="25.15" customHeight="1" thickBot="1">
      <c r="A28" s="115" t="s">
        <v>156</v>
      </c>
      <c r="B28" s="116" t="s">
        <v>177</v>
      </c>
      <c r="C28" s="117" t="s">
        <v>61</v>
      </c>
      <c r="D28" s="115"/>
      <c r="E28" s="115">
        <v>15</v>
      </c>
      <c r="F28" s="115"/>
      <c r="G28" s="119">
        <v>15</v>
      </c>
      <c r="H28" s="119">
        <v>3</v>
      </c>
      <c r="I28" s="119">
        <v>3</v>
      </c>
      <c r="J28" s="119">
        <v>0</v>
      </c>
      <c r="K28" s="119">
        <v>3</v>
      </c>
      <c r="L28" s="123"/>
      <c r="M28" s="123"/>
      <c r="N28" s="123"/>
      <c r="O28" s="119"/>
      <c r="P28" s="119"/>
      <c r="Q28" s="119"/>
      <c r="R28" s="121"/>
      <c r="S28" s="123"/>
      <c r="T28" s="123"/>
      <c r="U28" s="123"/>
      <c r="V28" s="119"/>
      <c r="W28" s="119"/>
      <c r="X28" s="119"/>
      <c r="Y28" s="119"/>
      <c r="Z28" s="126"/>
      <c r="AA28" s="98">
        <v>15</v>
      </c>
      <c r="AB28" s="129"/>
      <c r="AC28" s="119">
        <v>3</v>
      </c>
      <c r="AD28" s="119">
        <v>3</v>
      </c>
      <c r="AE28" s="119">
        <v>0</v>
      </c>
      <c r="AF28" s="119">
        <v>3</v>
      </c>
    </row>
    <row r="29" spans="1:32" ht="25.9" customHeight="1">
      <c r="A29" s="115" t="s">
        <v>157</v>
      </c>
      <c r="B29" s="116" t="s">
        <v>181</v>
      </c>
      <c r="C29" s="117" t="s">
        <v>60</v>
      </c>
      <c r="D29" s="115"/>
      <c r="E29" s="115"/>
      <c r="F29" s="115">
        <v>25</v>
      </c>
      <c r="G29" s="119">
        <v>25</v>
      </c>
      <c r="H29" s="119">
        <v>2</v>
      </c>
      <c r="I29" s="119">
        <v>2</v>
      </c>
      <c r="J29" s="119">
        <v>0</v>
      </c>
      <c r="K29" s="119">
        <v>2</v>
      </c>
      <c r="L29" s="123"/>
      <c r="M29" s="123"/>
      <c r="N29" s="123"/>
      <c r="O29" s="119"/>
      <c r="P29" s="119"/>
      <c r="Q29" s="119"/>
      <c r="R29" s="121"/>
      <c r="S29" s="123"/>
      <c r="T29" s="123"/>
      <c r="U29" s="123"/>
      <c r="V29" s="119"/>
      <c r="W29" s="119"/>
      <c r="X29" s="119"/>
      <c r="Y29" s="119"/>
      <c r="Z29" s="123"/>
      <c r="AA29" s="130"/>
      <c r="AB29" s="123">
        <v>25</v>
      </c>
      <c r="AC29" s="119">
        <v>2</v>
      </c>
      <c r="AD29" s="119">
        <v>2</v>
      </c>
      <c r="AE29" s="119">
        <v>0</v>
      </c>
      <c r="AF29" s="119">
        <v>2</v>
      </c>
    </row>
    <row r="30" spans="1:32" ht="22.15" customHeight="1">
      <c r="A30" s="115" t="s">
        <v>158</v>
      </c>
      <c r="B30" s="116" t="s">
        <v>255</v>
      </c>
      <c r="C30" s="117" t="s">
        <v>254</v>
      </c>
      <c r="D30" s="115"/>
      <c r="E30" s="115"/>
      <c r="F30" s="115">
        <v>45</v>
      </c>
      <c r="G30" s="119">
        <v>45</v>
      </c>
      <c r="H30" s="119">
        <v>5</v>
      </c>
      <c r="I30" s="119">
        <v>5</v>
      </c>
      <c r="J30" s="119">
        <v>0</v>
      </c>
      <c r="K30" s="119">
        <v>5</v>
      </c>
      <c r="L30" s="123"/>
      <c r="M30" s="123"/>
      <c r="N30" s="123">
        <v>15</v>
      </c>
      <c r="O30" s="119">
        <v>1</v>
      </c>
      <c r="P30" s="119">
        <v>1</v>
      </c>
      <c r="Q30" s="119">
        <v>0</v>
      </c>
      <c r="R30" s="119">
        <v>1</v>
      </c>
      <c r="S30" s="123"/>
      <c r="T30" s="123"/>
      <c r="U30" s="123">
        <v>15</v>
      </c>
      <c r="V30" s="119">
        <v>2</v>
      </c>
      <c r="W30" s="119">
        <v>2</v>
      </c>
      <c r="X30" s="119">
        <v>0</v>
      </c>
      <c r="Y30" s="119">
        <v>2</v>
      </c>
      <c r="Z30" s="123"/>
      <c r="AA30" s="132"/>
      <c r="AB30" s="123">
        <v>15</v>
      </c>
      <c r="AC30" s="119">
        <v>2</v>
      </c>
      <c r="AD30" s="119">
        <v>2</v>
      </c>
      <c r="AE30" s="119">
        <v>0</v>
      </c>
      <c r="AF30" s="119">
        <v>2</v>
      </c>
    </row>
    <row r="31" spans="1:32" ht="22.9" customHeight="1" thickBot="1">
      <c r="A31" s="115" t="s">
        <v>159</v>
      </c>
      <c r="B31" s="116" t="s">
        <v>182</v>
      </c>
      <c r="C31" s="117" t="s">
        <v>59</v>
      </c>
      <c r="D31" s="115"/>
      <c r="E31" s="115">
        <v>15</v>
      </c>
      <c r="F31" s="115"/>
      <c r="G31" s="119">
        <v>15</v>
      </c>
      <c r="H31" s="119">
        <v>2</v>
      </c>
      <c r="I31" s="119">
        <v>2</v>
      </c>
      <c r="J31" s="119">
        <v>0</v>
      </c>
      <c r="K31" s="119">
        <v>2</v>
      </c>
      <c r="L31" s="123"/>
      <c r="M31" s="123"/>
      <c r="N31" s="123"/>
      <c r="O31" s="119"/>
      <c r="P31" s="119"/>
      <c r="Q31" s="119"/>
      <c r="R31" s="121"/>
      <c r="S31" s="123"/>
      <c r="T31" s="123"/>
      <c r="U31" s="123"/>
      <c r="V31" s="119"/>
      <c r="W31" s="119"/>
      <c r="X31" s="119"/>
      <c r="Y31" s="121"/>
      <c r="Z31" s="123"/>
      <c r="AA31" s="127">
        <v>15</v>
      </c>
      <c r="AB31" s="123"/>
      <c r="AC31" s="119">
        <v>2</v>
      </c>
      <c r="AD31" s="119">
        <v>2</v>
      </c>
      <c r="AE31" s="119">
        <v>0</v>
      </c>
      <c r="AF31" s="119">
        <v>2</v>
      </c>
    </row>
    <row r="32" spans="1:32" ht="53.45" customHeight="1" thickBot="1">
      <c r="A32" s="115" t="s">
        <v>160</v>
      </c>
      <c r="B32" s="116" t="s">
        <v>183</v>
      </c>
      <c r="C32" s="117" t="s">
        <v>58</v>
      </c>
      <c r="D32" s="115"/>
      <c r="E32" s="115">
        <v>15</v>
      </c>
      <c r="F32" s="115">
        <v>15</v>
      </c>
      <c r="G32" s="119">
        <v>30</v>
      </c>
      <c r="H32" s="119">
        <v>3</v>
      </c>
      <c r="I32" s="119">
        <v>3</v>
      </c>
      <c r="J32" s="119">
        <v>0</v>
      </c>
      <c r="K32" s="119">
        <v>3</v>
      </c>
      <c r="L32" s="123"/>
      <c r="M32" s="123"/>
      <c r="N32" s="123"/>
      <c r="O32" s="119"/>
      <c r="P32" s="119"/>
      <c r="Q32" s="119"/>
      <c r="R32" s="121"/>
      <c r="S32" s="123"/>
      <c r="T32" s="123"/>
      <c r="U32" s="123"/>
      <c r="V32" s="119"/>
      <c r="W32" s="119"/>
      <c r="X32" s="119"/>
      <c r="Y32" s="121"/>
      <c r="Z32" s="126"/>
      <c r="AA32" s="164">
        <v>15</v>
      </c>
      <c r="AB32" s="124">
        <v>15</v>
      </c>
      <c r="AC32" s="119">
        <v>3</v>
      </c>
      <c r="AD32" s="119">
        <v>3</v>
      </c>
      <c r="AE32" s="119">
        <v>0</v>
      </c>
      <c r="AF32" s="121">
        <v>3</v>
      </c>
    </row>
    <row r="33" spans="1:32" ht="54.6" customHeight="1">
      <c r="A33" s="115" t="s">
        <v>161</v>
      </c>
      <c r="B33" s="116" t="s">
        <v>185</v>
      </c>
      <c r="C33" s="117" t="s">
        <v>184</v>
      </c>
      <c r="D33" s="115"/>
      <c r="E33" s="115"/>
      <c r="F33" s="115">
        <v>45</v>
      </c>
      <c r="G33" s="119">
        <v>45</v>
      </c>
      <c r="H33" s="119">
        <v>4</v>
      </c>
      <c r="I33" s="119">
        <v>4</v>
      </c>
      <c r="J33" s="119">
        <v>0</v>
      </c>
      <c r="K33" s="119">
        <v>4</v>
      </c>
      <c r="L33" s="123"/>
      <c r="M33" s="123"/>
      <c r="N33" s="123"/>
      <c r="O33" s="119"/>
      <c r="P33" s="119"/>
      <c r="Q33" s="119"/>
      <c r="R33" s="121"/>
      <c r="S33" s="123"/>
      <c r="T33" s="123"/>
      <c r="U33" s="123"/>
      <c r="V33" s="119"/>
      <c r="W33" s="119"/>
      <c r="X33" s="119"/>
      <c r="Y33" s="119"/>
      <c r="Z33" s="123"/>
      <c r="AA33" s="132"/>
      <c r="AB33" s="123">
        <v>45</v>
      </c>
      <c r="AC33" s="119">
        <v>4</v>
      </c>
      <c r="AD33" s="119">
        <v>4</v>
      </c>
      <c r="AE33" s="119">
        <v>0</v>
      </c>
      <c r="AF33" s="119">
        <v>4</v>
      </c>
    </row>
    <row r="34" spans="1:32" ht="36" customHeight="1">
      <c r="A34" s="115" t="s">
        <v>162</v>
      </c>
      <c r="B34" s="116" t="s">
        <v>186</v>
      </c>
      <c r="C34" s="117" t="s">
        <v>250</v>
      </c>
      <c r="D34" s="115"/>
      <c r="E34" s="115"/>
      <c r="F34" s="133">
        <v>15</v>
      </c>
      <c r="G34" s="119">
        <v>15</v>
      </c>
      <c r="H34" s="119">
        <v>3</v>
      </c>
      <c r="I34" s="119">
        <v>3</v>
      </c>
      <c r="J34" s="119">
        <v>0</v>
      </c>
      <c r="K34" s="119">
        <v>3</v>
      </c>
      <c r="L34" s="123"/>
      <c r="M34" s="123"/>
      <c r="N34" s="123"/>
      <c r="O34" s="119"/>
      <c r="P34" s="119"/>
      <c r="Q34" s="119"/>
      <c r="R34" s="121"/>
      <c r="S34" s="123"/>
      <c r="T34" s="123"/>
      <c r="U34" s="123"/>
      <c r="V34" s="119"/>
      <c r="W34" s="119"/>
      <c r="X34" s="119"/>
      <c r="Y34" s="121"/>
      <c r="Z34" s="123"/>
      <c r="AA34" s="123"/>
      <c r="AB34" s="123">
        <v>15</v>
      </c>
      <c r="AC34" s="119">
        <v>3</v>
      </c>
      <c r="AD34" s="119">
        <v>3</v>
      </c>
      <c r="AE34" s="119">
        <v>0</v>
      </c>
      <c r="AF34" s="119">
        <v>3</v>
      </c>
    </row>
    <row r="35" spans="1:32" ht="25.15" customHeight="1">
      <c r="A35" s="115" t="s">
        <v>163</v>
      </c>
      <c r="B35" s="116" t="s">
        <v>187</v>
      </c>
      <c r="C35" s="117" t="s">
        <v>57</v>
      </c>
      <c r="D35" s="115"/>
      <c r="E35" s="115"/>
      <c r="F35" s="115">
        <v>15</v>
      </c>
      <c r="G35" s="119">
        <v>15</v>
      </c>
      <c r="H35" s="119">
        <v>2</v>
      </c>
      <c r="I35" s="119">
        <v>2</v>
      </c>
      <c r="J35" s="119">
        <v>0</v>
      </c>
      <c r="K35" s="119">
        <v>2</v>
      </c>
      <c r="L35" s="123"/>
      <c r="M35" s="123"/>
      <c r="N35" s="123"/>
      <c r="O35" s="119"/>
      <c r="P35" s="119"/>
      <c r="Q35" s="119"/>
      <c r="R35" s="121"/>
      <c r="S35" s="123"/>
      <c r="T35" s="123"/>
      <c r="U35" s="123"/>
      <c r="V35" s="119"/>
      <c r="W35" s="119"/>
      <c r="X35" s="119"/>
      <c r="Y35" s="121"/>
      <c r="Z35" s="123"/>
      <c r="AA35" s="123"/>
      <c r="AB35" s="123">
        <v>15</v>
      </c>
      <c r="AC35" s="119">
        <v>2</v>
      </c>
      <c r="AD35" s="119">
        <v>2</v>
      </c>
      <c r="AE35" s="119">
        <v>0</v>
      </c>
      <c r="AF35" s="119">
        <v>2</v>
      </c>
    </row>
    <row r="36" spans="1:32" ht="42" customHeight="1">
      <c r="A36" s="115" t="s">
        <v>272</v>
      </c>
      <c r="B36" s="116" t="s">
        <v>278</v>
      </c>
      <c r="C36" s="117" t="s">
        <v>298</v>
      </c>
      <c r="D36" s="115"/>
      <c r="E36" s="115"/>
      <c r="F36" s="115">
        <v>20</v>
      </c>
      <c r="G36" s="119">
        <v>20</v>
      </c>
      <c r="H36" s="119">
        <v>2</v>
      </c>
      <c r="I36" s="119">
        <v>2</v>
      </c>
      <c r="J36" s="119">
        <v>0</v>
      </c>
      <c r="K36" s="119">
        <v>2</v>
      </c>
      <c r="L36" s="123"/>
      <c r="M36" s="123"/>
      <c r="N36" s="123"/>
      <c r="O36" s="119"/>
      <c r="P36" s="119"/>
      <c r="Q36" s="119"/>
      <c r="R36" s="121"/>
      <c r="S36" s="123"/>
      <c r="T36" s="123"/>
      <c r="U36" s="123">
        <v>20</v>
      </c>
      <c r="V36" s="119">
        <v>2</v>
      </c>
      <c r="W36" s="119">
        <v>2</v>
      </c>
      <c r="X36" s="119">
        <v>0</v>
      </c>
      <c r="Y36" s="119">
        <v>2</v>
      </c>
      <c r="Z36" s="123"/>
      <c r="AA36" s="123"/>
      <c r="AB36" s="123"/>
      <c r="AC36" s="119"/>
      <c r="AD36" s="119"/>
      <c r="AE36" s="119"/>
      <c r="AF36" s="121"/>
    </row>
    <row r="37" spans="1:32" ht="25.15" customHeight="1">
      <c r="A37" s="115" t="s">
        <v>276</v>
      </c>
      <c r="B37" s="116" t="s">
        <v>281</v>
      </c>
      <c r="C37" s="117" t="s">
        <v>280</v>
      </c>
      <c r="D37" s="115"/>
      <c r="E37" s="115"/>
      <c r="F37" s="115">
        <v>20</v>
      </c>
      <c r="G37" s="119">
        <v>20</v>
      </c>
      <c r="H37" s="119">
        <v>2</v>
      </c>
      <c r="I37" s="119">
        <v>2</v>
      </c>
      <c r="J37" s="119">
        <v>0</v>
      </c>
      <c r="K37" s="119">
        <v>2</v>
      </c>
      <c r="L37" s="123"/>
      <c r="M37" s="123"/>
      <c r="N37" s="123"/>
      <c r="O37" s="119"/>
      <c r="P37" s="119"/>
      <c r="Q37" s="119"/>
      <c r="R37" s="121"/>
      <c r="S37" s="123"/>
      <c r="T37" s="123"/>
      <c r="U37" s="123"/>
      <c r="V37" s="119"/>
      <c r="W37" s="119"/>
      <c r="X37" s="119"/>
      <c r="Y37" s="121"/>
      <c r="Z37" s="123"/>
      <c r="AA37" s="123"/>
      <c r="AB37" s="123">
        <v>20</v>
      </c>
      <c r="AC37" s="119">
        <v>2</v>
      </c>
      <c r="AD37" s="119">
        <v>2</v>
      </c>
      <c r="AE37" s="119">
        <v>0</v>
      </c>
      <c r="AF37" s="119">
        <v>2</v>
      </c>
    </row>
    <row r="38" spans="1:32" ht="25.15" customHeight="1">
      <c r="A38" s="115" t="s">
        <v>277</v>
      </c>
      <c r="B38" s="116" t="s">
        <v>282</v>
      </c>
      <c r="C38" s="117" t="s">
        <v>279</v>
      </c>
      <c r="D38" s="115"/>
      <c r="E38" s="115"/>
      <c r="F38" s="115">
        <v>20</v>
      </c>
      <c r="G38" s="119">
        <v>20</v>
      </c>
      <c r="H38" s="119">
        <v>2</v>
      </c>
      <c r="I38" s="119">
        <v>2</v>
      </c>
      <c r="J38" s="119">
        <v>0</v>
      </c>
      <c r="K38" s="119">
        <v>2</v>
      </c>
      <c r="L38" s="123"/>
      <c r="M38" s="123"/>
      <c r="N38" s="123"/>
      <c r="O38" s="119"/>
      <c r="P38" s="119"/>
      <c r="Q38" s="119"/>
      <c r="R38" s="121"/>
      <c r="S38" s="123"/>
      <c r="T38" s="123"/>
      <c r="U38" s="123"/>
      <c r="V38" s="119"/>
      <c r="W38" s="119"/>
      <c r="X38" s="119"/>
      <c r="Y38" s="121"/>
      <c r="Z38" s="123"/>
      <c r="AA38" s="123"/>
      <c r="AB38" s="123">
        <v>20</v>
      </c>
      <c r="AC38" s="119">
        <v>2</v>
      </c>
      <c r="AD38" s="119">
        <v>2</v>
      </c>
      <c r="AE38" s="119">
        <v>0</v>
      </c>
      <c r="AF38" s="119">
        <v>2</v>
      </c>
    </row>
    <row r="39" spans="1:32" s="26" customFormat="1" ht="22.9" customHeight="1">
      <c r="A39" s="221" t="s">
        <v>29</v>
      </c>
      <c r="B39" s="222"/>
      <c r="C39" s="223"/>
      <c r="D39" s="134">
        <f>SUM(D13:D38)</f>
        <v>0</v>
      </c>
      <c r="E39" s="134">
        <f>SUM(E13:E38)</f>
        <v>165</v>
      </c>
      <c r="F39" s="134">
        <f>SUM(F13:F38)</f>
        <v>390</v>
      </c>
      <c r="G39" s="134">
        <f>SUM(G13:G38)</f>
        <v>555</v>
      </c>
      <c r="H39" s="134">
        <v>56</v>
      </c>
      <c r="I39" s="134">
        <v>56</v>
      </c>
      <c r="J39" s="134">
        <f>SUM(J13:J38)</f>
        <v>0</v>
      </c>
      <c r="K39" s="134">
        <v>56</v>
      </c>
      <c r="L39" s="134">
        <f t="shared" ref="L39:AF39" si="0">SUM(L13:L38)</f>
        <v>0</v>
      </c>
      <c r="M39" s="134">
        <f t="shared" si="0"/>
        <v>75</v>
      </c>
      <c r="N39" s="134">
        <f t="shared" si="0"/>
        <v>75</v>
      </c>
      <c r="O39" s="134">
        <f t="shared" si="0"/>
        <v>10</v>
      </c>
      <c r="P39" s="134">
        <f t="shared" si="0"/>
        <v>10</v>
      </c>
      <c r="Q39" s="134">
        <f t="shared" si="0"/>
        <v>0</v>
      </c>
      <c r="R39" s="134">
        <f t="shared" si="0"/>
        <v>10</v>
      </c>
      <c r="S39" s="134">
        <f t="shared" si="0"/>
        <v>0</v>
      </c>
      <c r="T39" s="134">
        <f t="shared" si="0"/>
        <v>45</v>
      </c>
      <c r="U39" s="134">
        <f t="shared" si="0"/>
        <v>145</v>
      </c>
      <c r="V39" s="134">
        <f t="shared" si="0"/>
        <v>21</v>
      </c>
      <c r="W39" s="134">
        <f t="shared" si="0"/>
        <v>21</v>
      </c>
      <c r="X39" s="134">
        <f t="shared" si="0"/>
        <v>0</v>
      </c>
      <c r="Y39" s="134">
        <f t="shared" si="0"/>
        <v>21</v>
      </c>
      <c r="Z39" s="134">
        <f t="shared" si="0"/>
        <v>0</v>
      </c>
      <c r="AA39" s="134">
        <f t="shared" si="0"/>
        <v>45</v>
      </c>
      <c r="AB39" s="134">
        <f t="shared" si="0"/>
        <v>170</v>
      </c>
      <c r="AC39" s="134">
        <f t="shared" si="0"/>
        <v>25</v>
      </c>
      <c r="AD39" s="134">
        <f t="shared" si="0"/>
        <v>25</v>
      </c>
      <c r="AE39" s="134">
        <f t="shared" si="0"/>
        <v>0</v>
      </c>
      <c r="AF39" s="134">
        <f t="shared" si="0"/>
        <v>25</v>
      </c>
    </row>
  </sheetData>
  <mergeCells count="15">
    <mergeCell ref="A8:C8"/>
    <mergeCell ref="A11:A12"/>
    <mergeCell ref="A39:C39"/>
    <mergeCell ref="A2:C2"/>
    <mergeCell ref="A3:C3"/>
    <mergeCell ref="A4:C4"/>
    <mergeCell ref="A5:C5"/>
    <mergeCell ref="A6:C6"/>
    <mergeCell ref="A7:C7"/>
    <mergeCell ref="B11:B12"/>
    <mergeCell ref="D11:K11"/>
    <mergeCell ref="C11:C12"/>
    <mergeCell ref="L11:R11"/>
    <mergeCell ref="S11:Y11"/>
    <mergeCell ref="Z11:AF11"/>
  </mergeCells>
  <printOptions horizontalCentered="1"/>
  <pageMargins left="0.31496062992125984" right="0.39370078740157483" top="0.35433070866141736" bottom="0.35433070866141736" header="0.31496062992125984" footer="0.31496062992125984"/>
  <pageSetup paperSize="9" scale="35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G36"/>
  <sheetViews>
    <sheetView topLeftCell="A19" zoomScale="60" zoomScaleNormal="60" workbookViewId="0">
      <selection activeCell="C32" sqref="C32"/>
    </sheetView>
  </sheetViews>
  <sheetFormatPr defaultColWidth="8.85546875" defaultRowHeight="15"/>
  <cols>
    <col min="1" max="1" width="8.85546875" style="24"/>
    <col min="2" max="2" width="18.42578125" style="136" customWidth="1"/>
    <col min="3" max="3" width="52" style="25" customWidth="1"/>
    <col min="4" max="5" width="8.85546875" style="24"/>
    <col min="6" max="6" width="10.28515625" style="24" customWidth="1"/>
    <col min="7" max="9" width="8.85546875" style="24" customWidth="1"/>
    <col min="10" max="10" width="8" style="24" customWidth="1"/>
    <col min="11" max="16" width="8.85546875" style="24"/>
    <col min="17" max="17" width="8" style="24" customWidth="1"/>
    <col min="18" max="23" width="8.85546875" style="24"/>
    <col min="24" max="24" width="8" style="24" customWidth="1"/>
    <col min="25" max="30" width="8.85546875" style="24"/>
    <col min="31" max="31" width="8" style="24" customWidth="1"/>
    <col min="32" max="32" width="8.85546875" style="24"/>
    <col min="33" max="16384" width="8.85546875" style="25"/>
  </cols>
  <sheetData>
    <row r="2" spans="1:33" ht="15.75">
      <c r="A2" s="230" t="s">
        <v>267</v>
      </c>
      <c r="B2" s="230"/>
      <c r="C2" s="230"/>
    </row>
    <row r="3" spans="1:33" ht="15.6" customHeight="1">
      <c r="A3" s="230" t="s">
        <v>30</v>
      </c>
      <c r="B3" s="230"/>
      <c r="C3" s="230"/>
    </row>
    <row r="4" spans="1:33" ht="15.6" customHeight="1">
      <c r="A4" s="230" t="s">
        <v>239</v>
      </c>
      <c r="B4" s="230"/>
      <c r="C4" s="230"/>
    </row>
    <row r="5" spans="1:33" ht="15.6" customHeight="1">
      <c r="A5" s="230" t="s">
        <v>83</v>
      </c>
      <c r="B5" s="230"/>
      <c r="C5" s="230"/>
    </row>
    <row r="6" spans="1:33" ht="15.6" customHeight="1">
      <c r="A6" s="229" t="s">
        <v>82</v>
      </c>
      <c r="B6" s="229"/>
      <c r="C6" s="229"/>
    </row>
    <row r="7" spans="1:33" ht="15.6" customHeight="1">
      <c r="A7" s="230" t="s">
        <v>81</v>
      </c>
      <c r="B7" s="230"/>
      <c r="C7" s="230"/>
    </row>
    <row r="8" spans="1:33" ht="15.6" customHeight="1">
      <c r="A8" s="229" t="s">
        <v>271</v>
      </c>
      <c r="B8" s="229"/>
      <c r="C8" s="229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</row>
    <row r="9" spans="1:33">
      <c r="B9" s="135"/>
      <c r="C9" s="95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</row>
    <row r="10" spans="1:33" ht="15.75" thickBot="1">
      <c r="B10" s="135"/>
      <c r="C10" s="95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</row>
    <row r="11" spans="1:33" ht="36.75" customHeight="1" thickBot="1">
      <c r="A11" s="227" t="s">
        <v>125</v>
      </c>
      <c r="B11" s="225" t="s">
        <v>11</v>
      </c>
      <c r="C11" s="214" t="s">
        <v>248</v>
      </c>
      <c r="D11" s="213" t="s">
        <v>80</v>
      </c>
      <c r="E11" s="213"/>
      <c r="F11" s="213"/>
      <c r="G11" s="213"/>
      <c r="H11" s="213"/>
      <c r="I11" s="213"/>
      <c r="J11" s="213"/>
      <c r="K11" s="213"/>
      <c r="L11" s="216" t="s">
        <v>79</v>
      </c>
      <c r="M11" s="213"/>
      <c r="N11" s="213"/>
      <c r="O11" s="213"/>
      <c r="P11" s="213"/>
      <c r="Q11" s="213"/>
      <c r="R11" s="217"/>
      <c r="S11" s="216" t="s">
        <v>78</v>
      </c>
      <c r="T11" s="213"/>
      <c r="U11" s="213"/>
      <c r="V11" s="213"/>
      <c r="W11" s="213"/>
      <c r="X11" s="213"/>
      <c r="Y11" s="217"/>
      <c r="Z11" s="216" t="s">
        <v>77</v>
      </c>
      <c r="AA11" s="213"/>
      <c r="AB11" s="213"/>
      <c r="AC11" s="213"/>
      <c r="AD11" s="213"/>
      <c r="AE11" s="213"/>
      <c r="AF11" s="217"/>
      <c r="AG11" s="96"/>
    </row>
    <row r="12" spans="1:33" ht="36.6" customHeight="1" thickBot="1">
      <c r="A12" s="228"/>
      <c r="B12" s="226"/>
      <c r="C12" s="215"/>
      <c r="D12" s="97" t="s">
        <v>2</v>
      </c>
      <c r="E12" s="98" t="s">
        <v>27</v>
      </c>
      <c r="F12" s="98" t="s">
        <v>3</v>
      </c>
      <c r="G12" s="99" t="s">
        <v>76</v>
      </c>
      <c r="H12" s="100" t="s">
        <v>12</v>
      </c>
      <c r="I12" s="100" t="s">
        <v>20</v>
      </c>
      <c r="J12" s="101" t="s">
        <v>235</v>
      </c>
      <c r="K12" s="102" t="s">
        <v>236</v>
      </c>
      <c r="L12" s="97" t="s">
        <v>2</v>
      </c>
      <c r="M12" s="98" t="s">
        <v>27</v>
      </c>
      <c r="N12" s="98" t="s">
        <v>3</v>
      </c>
      <c r="O12" s="103" t="s">
        <v>12</v>
      </c>
      <c r="P12" s="100" t="s">
        <v>20</v>
      </c>
      <c r="Q12" s="101" t="s">
        <v>235</v>
      </c>
      <c r="R12" s="102" t="s">
        <v>236</v>
      </c>
      <c r="S12" s="98" t="s">
        <v>2</v>
      </c>
      <c r="T12" s="104" t="s">
        <v>27</v>
      </c>
      <c r="U12" s="99" t="s">
        <v>3</v>
      </c>
      <c r="V12" s="103" t="s">
        <v>12</v>
      </c>
      <c r="W12" s="100" t="s">
        <v>20</v>
      </c>
      <c r="X12" s="101" t="s">
        <v>235</v>
      </c>
      <c r="Y12" s="102" t="s">
        <v>236</v>
      </c>
      <c r="Z12" s="98" t="s">
        <v>2</v>
      </c>
      <c r="AA12" s="98" t="s">
        <v>27</v>
      </c>
      <c r="AB12" s="105" t="s">
        <v>3</v>
      </c>
      <c r="AC12" s="103" t="s">
        <v>12</v>
      </c>
      <c r="AD12" s="100" t="s">
        <v>20</v>
      </c>
      <c r="AE12" s="101" t="s">
        <v>235</v>
      </c>
      <c r="AF12" s="102" t="s">
        <v>236</v>
      </c>
      <c r="AG12" s="106"/>
    </row>
    <row r="13" spans="1:33" ht="46.15" customHeight="1">
      <c r="A13" s="115" t="s">
        <v>126</v>
      </c>
      <c r="B13" s="112" t="s">
        <v>192</v>
      </c>
      <c r="C13" s="109" t="s">
        <v>84</v>
      </c>
      <c r="D13" s="110"/>
      <c r="E13" s="110"/>
      <c r="F13" s="110">
        <v>20</v>
      </c>
      <c r="G13" s="111">
        <v>20</v>
      </c>
      <c r="H13" s="111">
        <v>1</v>
      </c>
      <c r="I13" s="111">
        <v>1</v>
      </c>
      <c r="J13" s="111">
        <v>0</v>
      </c>
      <c r="K13" s="111">
        <v>1</v>
      </c>
      <c r="L13" s="112"/>
      <c r="M13" s="108"/>
      <c r="N13" s="108">
        <v>20</v>
      </c>
      <c r="O13" s="111">
        <v>1</v>
      </c>
      <c r="P13" s="111">
        <v>1</v>
      </c>
      <c r="Q13" s="111">
        <v>0</v>
      </c>
      <c r="R13" s="111">
        <v>1</v>
      </c>
      <c r="S13" s="113"/>
      <c r="T13" s="108"/>
      <c r="U13" s="112"/>
      <c r="V13" s="111"/>
      <c r="W13" s="111"/>
      <c r="X13" s="111"/>
      <c r="Y13" s="114"/>
      <c r="Z13" s="108"/>
      <c r="AA13" s="108"/>
      <c r="AB13" s="108"/>
      <c r="AC13" s="111"/>
      <c r="AD13" s="111"/>
      <c r="AE13" s="111"/>
      <c r="AF13" s="114"/>
      <c r="AG13" s="96"/>
    </row>
    <row r="14" spans="1:33" ht="54.6" customHeight="1">
      <c r="A14" s="115" t="s">
        <v>127</v>
      </c>
      <c r="B14" s="116" t="s">
        <v>193</v>
      </c>
      <c r="C14" s="117" t="s">
        <v>85</v>
      </c>
      <c r="D14" s="118"/>
      <c r="E14" s="118"/>
      <c r="F14" s="118">
        <v>20</v>
      </c>
      <c r="G14" s="119">
        <v>20</v>
      </c>
      <c r="H14" s="119">
        <v>2</v>
      </c>
      <c r="I14" s="119">
        <v>2</v>
      </c>
      <c r="J14" s="119">
        <v>0</v>
      </c>
      <c r="K14" s="119">
        <v>2</v>
      </c>
      <c r="L14" s="116"/>
      <c r="M14" s="116"/>
      <c r="N14" s="116">
        <v>20</v>
      </c>
      <c r="O14" s="119">
        <v>2</v>
      </c>
      <c r="P14" s="119">
        <v>2</v>
      </c>
      <c r="Q14" s="119">
        <v>0</v>
      </c>
      <c r="R14" s="119">
        <v>2</v>
      </c>
      <c r="S14" s="120"/>
      <c r="T14" s="116"/>
      <c r="U14" s="116"/>
      <c r="V14" s="119"/>
      <c r="W14" s="119"/>
      <c r="X14" s="119"/>
      <c r="Y14" s="121"/>
      <c r="Z14" s="116"/>
      <c r="AA14" s="116"/>
      <c r="AB14" s="116"/>
      <c r="AC14" s="119"/>
      <c r="AD14" s="119"/>
      <c r="AE14" s="119"/>
      <c r="AF14" s="121"/>
    </row>
    <row r="15" spans="1:33" ht="57" customHeight="1">
      <c r="A15" s="115" t="s">
        <v>128</v>
      </c>
      <c r="B15" s="116" t="s">
        <v>194</v>
      </c>
      <c r="C15" s="117" t="s">
        <v>86</v>
      </c>
      <c r="D15" s="118"/>
      <c r="E15" s="118"/>
      <c r="F15" s="118">
        <v>20</v>
      </c>
      <c r="G15" s="119">
        <v>20</v>
      </c>
      <c r="H15" s="119">
        <v>1</v>
      </c>
      <c r="I15" s="119">
        <v>1</v>
      </c>
      <c r="J15" s="119">
        <v>0</v>
      </c>
      <c r="K15" s="119">
        <v>1</v>
      </c>
      <c r="L15" s="116"/>
      <c r="M15" s="116"/>
      <c r="N15" s="116">
        <v>20</v>
      </c>
      <c r="O15" s="119">
        <v>1</v>
      </c>
      <c r="P15" s="119">
        <v>1</v>
      </c>
      <c r="Q15" s="119">
        <v>0</v>
      </c>
      <c r="R15" s="119">
        <v>1</v>
      </c>
      <c r="S15" s="120"/>
      <c r="T15" s="116"/>
      <c r="U15" s="116"/>
      <c r="V15" s="119"/>
      <c r="W15" s="119"/>
      <c r="X15" s="119"/>
      <c r="Y15" s="121"/>
      <c r="Z15" s="116"/>
      <c r="AA15" s="116"/>
      <c r="AB15" s="116"/>
      <c r="AC15" s="119"/>
      <c r="AD15" s="119"/>
      <c r="AE15" s="119"/>
      <c r="AF15" s="121"/>
    </row>
    <row r="16" spans="1:33" ht="46.15" customHeight="1">
      <c r="A16" s="115" t="s">
        <v>129</v>
      </c>
      <c r="B16" s="116" t="s">
        <v>195</v>
      </c>
      <c r="C16" s="117" t="s">
        <v>87</v>
      </c>
      <c r="D16" s="118"/>
      <c r="E16" s="118"/>
      <c r="F16" s="118">
        <v>20</v>
      </c>
      <c r="G16" s="119">
        <v>20</v>
      </c>
      <c r="H16" s="119">
        <v>3</v>
      </c>
      <c r="I16" s="119">
        <v>3</v>
      </c>
      <c r="J16" s="119">
        <v>0</v>
      </c>
      <c r="K16" s="119">
        <v>3</v>
      </c>
      <c r="L16" s="116"/>
      <c r="M16" s="116"/>
      <c r="N16" s="116"/>
      <c r="O16" s="119"/>
      <c r="P16" s="119"/>
      <c r="Q16" s="119"/>
      <c r="R16" s="121"/>
      <c r="S16" s="116"/>
      <c r="T16" s="116"/>
      <c r="U16" s="116">
        <v>20</v>
      </c>
      <c r="V16" s="119">
        <v>3</v>
      </c>
      <c r="W16" s="119">
        <v>3</v>
      </c>
      <c r="X16" s="119">
        <v>0</v>
      </c>
      <c r="Y16" s="119">
        <v>3</v>
      </c>
      <c r="Z16" s="116"/>
      <c r="AA16" s="116"/>
      <c r="AB16" s="116"/>
      <c r="AC16" s="119"/>
      <c r="AD16" s="119"/>
      <c r="AE16" s="119"/>
      <c r="AF16" s="121"/>
    </row>
    <row r="17" spans="1:32" ht="55.15" customHeight="1">
      <c r="A17" s="115" t="s">
        <v>130</v>
      </c>
      <c r="B17" s="116" t="s">
        <v>196</v>
      </c>
      <c r="C17" s="117" t="s">
        <v>88</v>
      </c>
      <c r="D17" s="118"/>
      <c r="E17" s="118"/>
      <c r="F17" s="118">
        <v>20</v>
      </c>
      <c r="G17" s="119">
        <v>20</v>
      </c>
      <c r="H17" s="119">
        <v>2</v>
      </c>
      <c r="I17" s="119">
        <v>2</v>
      </c>
      <c r="J17" s="119">
        <v>0</v>
      </c>
      <c r="K17" s="119">
        <v>2</v>
      </c>
      <c r="L17" s="116"/>
      <c r="M17" s="116"/>
      <c r="N17" s="116"/>
      <c r="O17" s="119"/>
      <c r="P17" s="119"/>
      <c r="Q17" s="119"/>
      <c r="R17" s="121"/>
      <c r="S17" s="116"/>
      <c r="T17" s="116"/>
      <c r="U17" s="116">
        <v>20</v>
      </c>
      <c r="V17" s="119">
        <v>2</v>
      </c>
      <c r="W17" s="119">
        <v>2</v>
      </c>
      <c r="X17" s="119">
        <v>0</v>
      </c>
      <c r="Y17" s="119">
        <v>2</v>
      </c>
      <c r="Z17" s="116"/>
      <c r="AA17" s="116"/>
      <c r="AB17" s="116"/>
      <c r="AC17" s="119"/>
      <c r="AD17" s="119"/>
      <c r="AE17" s="119"/>
      <c r="AF17" s="121"/>
    </row>
    <row r="18" spans="1:32" ht="54.6" customHeight="1">
      <c r="A18" s="115" t="s">
        <v>131</v>
      </c>
      <c r="B18" s="116" t="s">
        <v>176</v>
      </c>
      <c r="C18" s="122" t="s">
        <v>89</v>
      </c>
      <c r="D18" s="118"/>
      <c r="E18" s="118"/>
      <c r="F18" s="118">
        <v>20</v>
      </c>
      <c r="G18" s="119">
        <v>20</v>
      </c>
      <c r="H18" s="119">
        <v>2</v>
      </c>
      <c r="I18" s="119">
        <v>2</v>
      </c>
      <c r="J18" s="119">
        <v>0</v>
      </c>
      <c r="K18" s="119">
        <v>2</v>
      </c>
      <c r="L18" s="116"/>
      <c r="M18" s="116"/>
      <c r="N18" s="116"/>
      <c r="O18" s="119"/>
      <c r="P18" s="119"/>
      <c r="Q18" s="119"/>
      <c r="R18" s="121"/>
      <c r="S18" s="116"/>
      <c r="T18" s="116"/>
      <c r="U18" s="116">
        <v>20</v>
      </c>
      <c r="V18" s="119">
        <v>2</v>
      </c>
      <c r="W18" s="119">
        <v>2</v>
      </c>
      <c r="X18" s="119">
        <v>0</v>
      </c>
      <c r="Y18" s="119">
        <v>2</v>
      </c>
      <c r="Z18" s="116"/>
      <c r="AA18" s="116"/>
      <c r="AB18" s="116"/>
      <c r="AC18" s="119"/>
      <c r="AD18" s="119"/>
      <c r="AE18" s="119"/>
      <c r="AF18" s="119"/>
    </row>
    <row r="19" spans="1:32" ht="32.450000000000003" customHeight="1">
      <c r="A19" s="115" t="s">
        <v>138</v>
      </c>
      <c r="B19" s="116" t="s">
        <v>197</v>
      </c>
      <c r="C19" s="122" t="s">
        <v>104</v>
      </c>
      <c r="D19" s="118"/>
      <c r="E19" s="118"/>
      <c r="F19" s="118">
        <v>20</v>
      </c>
      <c r="G19" s="119">
        <v>20</v>
      </c>
      <c r="H19" s="119">
        <v>2</v>
      </c>
      <c r="I19" s="119">
        <v>2</v>
      </c>
      <c r="J19" s="119">
        <v>0</v>
      </c>
      <c r="K19" s="119">
        <v>2</v>
      </c>
      <c r="L19" s="116"/>
      <c r="M19" s="116"/>
      <c r="N19" s="116"/>
      <c r="O19" s="119"/>
      <c r="P19" s="119"/>
      <c r="Q19" s="119"/>
      <c r="R19" s="121"/>
      <c r="S19" s="116"/>
      <c r="T19" s="116"/>
      <c r="U19" s="116">
        <v>20</v>
      </c>
      <c r="V19" s="119">
        <v>2</v>
      </c>
      <c r="W19" s="119">
        <v>2</v>
      </c>
      <c r="X19" s="119">
        <v>0</v>
      </c>
      <c r="Y19" s="119">
        <v>2</v>
      </c>
      <c r="Z19" s="116"/>
      <c r="AA19" s="116"/>
      <c r="AB19" s="116"/>
      <c r="AC19" s="119"/>
      <c r="AD19" s="119"/>
      <c r="AE19" s="119"/>
      <c r="AF19" s="119"/>
    </row>
    <row r="20" spans="1:32" ht="28.15" customHeight="1">
      <c r="A20" s="115" t="s">
        <v>148</v>
      </c>
      <c r="B20" s="116" t="s">
        <v>198</v>
      </c>
      <c r="C20" s="117" t="s">
        <v>90</v>
      </c>
      <c r="D20" s="115"/>
      <c r="E20" s="115">
        <v>20</v>
      </c>
      <c r="F20" s="115"/>
      <c r="G20" s="119">
        <v>20</v>
      </c>
      <c r="H20" s="119">
        <v>1</v>
      </c>
      <c r="I20" s="119">
        <v>1</v>
      </c>
      <c r="J20" s="119">
        <v>0</v>
      </c>
      <c r="K20" s="119">
        <v>1</v>
      </c>
      <c r="L20" s="123"/>
      <c r="M20" s="123">
        <v>20</v>
      </c>
      <c r="N20" s="123"/>
      <c r="O20" s="119">
        <v>1</v>
      </c>
      <c r="P20" s="119">
        <v>1</v>
      </c>
      <c r="Q20" s="119">
        <v>0</v>
      </c>
      <c r="R20" s="119">
        <v>1</v>
      </c>
      <c r="S20" s="123"/>
      <c r="T20" s="123"/>
      <c r="U20" s="123"/>
      <c r="V20" s="119"/>
      <c r="W20" s="119"/>
      <c r="X20" s="119"/>
      <c r="Y20" s="121"/>
      <c r="Z20" s="123"/>
      <c r="AA20" s="123"/>
      <c r="AB20" s="123"/>
      <c r="AC20" s="119"/>
      <c r="AD20" s="119"/>
      <c r="AE20" s="119"/>
      <c r="AF20" s="121"/>
    </row>
    <row r="21" spans="1:32" ht="30.6" customHeight="1">
      <c r="A21" s="115" t="s">
        <v>149</v>
      </c>
      <c r="B21" s="116" t="s">
        <v>199</v>
      </c>
      <c r="C21" s="117" t="s">
        <v>94</v>
      </c>
      <c r="D21" s="115"/>
      <c r="E21" s="115">
        <v>20</v>
      </c>
      <c r="F21" s="115"/>
      <c r="G21" s="119">
        <v>20</v>
      </c>
      <c r="H21" s="119">
        <v>2</v>
      </c>
      <c r="I21" s="119">
        <v>2</v>
      </c>
      <c r="J21" s="119">
        <v>0</v>
      </c>
      <c r="K21" s="119">
        <v>2</v>
      </c>
      <c r="L21" s="123"/>
      <c r="M21" s="123">
        <v>20</v>
      </c>
      <c r="N21" s="123"/>
      <c r="O21" s="119">
        <v>2</v>
      </c>
      <c r="P21" s="119">
        <v>2</v>
      </c>
      <c r="Q21" s="119">
        <v>0</v>
      </c>
      <c r="R21" s="119">
        <v>2</v>
      </c>
      <c r="S21" s="123"/>
      <c r="T21" s="124"/>
      <c r="U21" s="123"/>
      <c r="V21" s="119"/>
      <c r="W21" s="119"/>
      <c r="X21" s="119"/>
      <c r="Y21" s="121"/>
      <c r="Z21" s="123"/>
      <c r="AA21" s="123"/>
      <c r="AB21" s="123"/>
      <c r="AC21" s="119"/>
      <c r="AD21" s="119"/>
      <c r="AE21" s="119"/>
      <c r="AF21" s="121"/>
    </row>
    <row r="22" spans="1:32" ht="48.6" customHeight="1">
      <c r="A22" s="115" t="s">
        <v>150</v>
      </c>
      <c r="B22" s="116" t="s">
        <v>200</v>
      </c>
      <c r="C22" s="117" t="s">
        <v>91</v>
      </c>
      <c r="D22" s="115"/>
      <c r="E22" s="115">
        <v>20</v>
      </c>
      <c r="F22" s="115"/>
      <c r="G22" s="119">
        <v>20</v>
      </c>
      <c r="H22" s="119">
        <v>1</v>
      </c>
      <c r="I22" s="119">
        <v>1</v>
      </c>
      <c r="J22" s="119">
        <v>0</v>
      </c>
      <c r="K22" s="119">
        <v>1</v>
      </c>
      <c r="L22" s="123"/>
      <c r="M22" s="123">
        <v>20</v>
      </c>
      <c r="N22" s="123"/>
      <c r="O22" s="119">
        <v>1</v>
      </c>
      <c r="P22" s="119">
        <v>1</v>
      </c>
      <c r="Q22" s="119">
        <v>0</v>
      </c>
      <c r="R22" s="119">
        <v>1</v>
      </c>
      <c r="S22" s="123"/>
      <c r="T22" s="125"/>
      <c r="U22" s="123"/>
      <c r="V22" s="119"/>
      <c r="W22" s="119"/>
      <c r="X22" s="119"/>
      <c r="Y22" s="121"/>
      <c r="Z22" s="123"/>
      <c r="AA22" s="123"/>
      <c r="AB22" s="123"/>
      <c r="AC22" s="119"/>
      <c r="AD22" s="119"/>
      <c r="AE22" s="119"/>
      <c r="AF22" s="121"/>
    </row>
    <row r="23" spans="1:32" ht="46.15" customHeight="1">
      <c r="A23" s="115" t="s">
        <v>151</v>
      </c>
      <c r="B23" s="116" t="s">
        <v>201</v>
      </c>
      <c r="C23" s="117" t="s">
        <v>92</v>
      </c>
      <c r="D23" s="115"/>
      <c r="E23" s="115">
        <v>15</v>
      </c>
      <c r="F23" s="115"/>
      <c r="G23" s="119">
        <v>15</v>
      </c>
      <c r="H23" s="119">
        <v>1</v>
      </c>
      <c r="I23" s="119">
        <v>1</v>
      </c>
      <c r="J23" s="119">
        <v>0</v>
      </c>
      <c r="K23" s="119">
        <v>1</v>
      </c>
      <c r="L23" s="123"/>
      <c r="M23" s="123">
        <v>15</v>
      </c>
      <c r="N23" s="123"/>
      <c r="O23" s="119">
        <v>1</v>
      </c>
      <c r="P23" s="119">
        <v>1</v>
      </c>
      <c r="Q23" s="119">
        <v>0</v>
      </c>
      <c r="R23" s="119">
        <v>1</v>
      </c>
      <c r="S23" s="123"/>
      <c r="T23" s="125"/>
      <c r="U23" s="123"/>
      <c r="V23" s="119"/>
      <c r="W23" s="119"/>
      <c r="X23" s="119"/>
      <c r="Y23" s="121"/>
      <c r="Z23" s="123"/>
      <c r="AA23" s="123"/>
      <c r="AB23" s="123"/>
      <c r="AC23" s="119"/>
      <c r="AD23" s="119"/>
      <c r="AE23" s="119"/>
      <c r="AF23" s="121"/>
    </row>
    <row r="24" spans="1:32" ht="35.450000000000003" customHeight="1" thickBot="1">
      <c r="A24" s="115" t="s">
        <v>152</v>
      </c>
      <c r="B24" s="116" t="s">
        <v>202</v>
      </c>
      <c r="C24" s="117" t="s">
        <v>98</v>
      </c>
      <c r="D24" s="115"/>
      <c r="E24" s="115">
        <v>15</v>
      </c>
      <c r="F24" s="115"/>
      <c r="G24" s="119">
        <v>15</v>
      </c>
      <c r="H24" s="119">
        <v>2</v>
      </c>
      <c r="I24" s="119">
        <v>2</v>
      </c>
      <c r="J24" s="119">
        <v>0</v>
      </c>
      <c r="K24" s="119">
        <v>2</v>
      </c>
      <c r="L24" s="123"/>
      <c r="M24" s="123"/>
      <c r="N24" s="123"/>
      <c r="O24" s="119"/>
      <c r="P24" s="119"/>
      <c r="Q24" s="119"/>
      <c r="R24" s="121"/>
      <c r="S24" s="123"/>
      <c r="T24" s="128">
        <v>15</v>
      </c>
      <c r="U24" s="123"/>
      <c r="V24" s="119">
        <v>2</v>
      </c>
      <c r="W24" s="119">
        <v>2</v>
      </c>
      <c r="X24" s="119">
        <v>0</v>
      </c>
      <c r="Y24" s="119">
        <v>2</v>
      </c>
      <c r="Z24" s="123"/>
      <c r="AA24" s="123"/>
      <c r="AB24" s="123"/>
      <c r="AC24" s="119"/>
      <c r="AD24" s="119"/>
      <c r="AE24" s="119"/>
      <c r="AF24" s="121"/>
    </row>
    <row r="25" spans="1:32" ht="42.6" customHeight="1" thickBot="1">
      <c r="A25" s="115" t="s">
        <v>153</v>
      </c>
      <c r="B25" s="116" t="s">
        <v>203</v>
      </c>
      <c r="C25" s="117" t="s">
        <v>93</v>
      </c>
      <c r="D25" s="115"/>
      <c r="E25" s="115">
        <v>15</v>
      </c>
      <c r="F25" s="115">
        <v>20</v>
      </c>
      <c r="G25" s="119">
        <v>35</v>
      </c>
      <c r="H25" s="119">
        <v>4</v>
      </c>
      <c r="I25" s="119">
        <v>4</v>
      </c>
      <c r="J25" s="119">
        <v>0</v>
      </c>
      <c r="K25" s="119">
        <v>4</v>
      </c>
      <c r="L25" s="123"/>
      <c r="M25" s="123"/>
      <c r="N25" s="123"/>
      <c r="O25" s="119"/>
      <c r="P25" s="119"/>
      <c r="Q25" s="119"/>
      <c r="R25" s="121"/>
      <c r="S25" s="126"/>
      <c r="T25" s="98">
        <v>15</v>
      </c>
      <c r="U25" s="129">
        <v>20</v>
      </c>
      <c r="V25" s="119">
        <v>4</v>
      </c>
      <c r="W25" s="119">
        <v>4</v>
      </c>
      <c r="X25" s="119">
        <v>0</v>
      </c>
      <c r="Y25" s="119">
        <v>4</v>
      </c>
      <c r="Z25" s="123"/>
      <c r="AA25" s="123"/>
      <c r="AB25" s="123"/>
      <c r="AC25" s="119"/>
      <c r="AD25" s="119"/>
      <c r="AE25" s="119"/>
      <c r="AF25" s="121"/>
    </row>
    <row r="26" spans="1:32" ht="54" customHeight="1">
      <c r="A26" s="115" t="s">
        <v>154</v>
      </c>
      <c r="B26" s="116" t="s">
        <v>204</v>
      </c>
      <c r="C26" s="117" t="s">
        <v>95</v>
      </c>
      <c r="D26" s="115"/>
      <c r="E26" s="115"/>
      <c r="F26" s="115">
        <v>30</v>
      </c>
      <c r="G26" s="119">
        <v>30</v>
      </c>
      <c r="H26" s="119">
        <v>2</v>
      </c>
      <c r="I26" s="119">
        <v>2</v>
      </c>
      <c r="J26" s="119">
        <v>0</v>
      </c>
      <c r="K26" s="119">
        <v>2</v>
      </c>
      <c r="L26" s="123"/>
      <c r="M26" s="123"/>
      <c r="N26" s="123"/>
      <c r="O26" s="119"/>
      <c r="P26" s="119"/>
      <c r="Q26" s="119"/>
      <c r="R26" s="121"/>
      <c r="S26" s="123"/>
      <c r="T26" s="130"/>
      <c r="U26" s="123">
        <v>30</v>
      </c>
      <c r="V26" s="119">
        <v>2</v>
      </c>
      <c r="W26" s="119">
        <v>2</v>
      </c>
      <c r="X26" s="119">
        <v>0</v>
      </c>
      <c r="Y26" s="119">
        <v>2</v>
      </c>
      <c r="Z26" s="123"/>
      <c r="AA26" s="123"/>
      <c r="AB26" s="123"/>
      <c r="AC26" s="119"/>
      <c r="AD26" s="119"/>
      <c r="AE26" s="119"/>
      <c r="AF26" s="121"/>
    </row>
    <row r="27" spans="1:32" ht="36.6" customHeight="1" thickBot="1">
      <c r="A27" s="115" t="s">
        <v>155</v>
      </c>
      <c r="B27" s="116" t="s">
        <v>205</v>
      </c>
      <c r="C27" s="117" t="s">
        <v>100</v>
      </c>
      <c r="D27" s="115"/>
      <c r="E27" s="115">
        <v>15</v>
      </c>
      <c r="F27" s="115"/>
      <c r="G27" s="119">
        <v>15</v>
      </c>
      <c r="H27" s="119">
        <v>2</v>
      </c>
      <c r="I27" s="119">
        <v>2</v>
      </c>
      <c r="J27" s="119">
        <v>0</v>
      </c>
      <c r="K27" s="119">
        <v>2</v>
      </c>
      <c r="L27" s="123"/>
      <c r="M27" s="123"/>
      <c r="N27" s="123"/>
      <c r="O27" s="119"/>
      <c r="P27" s="119"/>
      <c r="Q27" s="119"/>
      <c r="R27" s="121"/>
      <c r="S27" s="123"/>
      <c r="T27" s="123">
        <v>15</v>
      </c>
      <c r="U27" s="123"/>
      <c r="V27" s="119">
        <v>2</v>
      </c>
      <c r="W27" s="119">
        <v>2</v>
      </c>
      <c r="X27" s="119">
        <v>0</v>
      </c>
      <c r="Y27" s="119">
        <v>2</v>
      </c>
      <c r="Z27" s="123"/>
      <c r="AA27" s="131"/>
      <c r="AB27" s="123"/>
      <c r="AC27" s="119"/>
      <c r="AD27" s="119"/>
      <c r="AE27" s="119"/>
      <c r="AF27" s="121"/>
    </row>
    <row r="28" spans="1:32" ht="40.9" customHeight="1" thickBot="1">
      <c r="A28" s="115" t="s">
        <v>156</v>
      </c>
      <c r="B28" s="116" t="s">
        <v>206</v>
      </c>
      <c r="C28" s="117" t="s">
        <v>103</v>
      </c>
      <c r="D28" s="115"/>
      <c r="E28" s="115">
        <v>15</v>
      </c>
      <c r="F28" s="115">
        <v>20</v>
      </c>
      <c r="G28" s="119">
        <v>35</v>
      </c>
      <c r="H28" s="119">
        <v>5</v>
      </c>
      <c r="I28" s="119">
        <v>5</v>
      </c>
      <c r="J28" s="119">
        <v>0</v>
      </c>
      <c r="K28" s="119">
        <v>5</v>
      </c>
      <c r="L28" s="123"/>
      <c r="M28" s="123"/>
      <c r="N28" s="123"/>
      <c r="O28" s="119"/>
      <c r="P28" s="119"/>
      <c r="Q28" s="119"/>
      <c r="R28" s="121"/>
      <c r="S28" s="123"/>
      <c r="T28" s="123"/>
      <c r="U28" s="123"/>
      <c r="V28" s="119"/>
      <c r="W28" s="119"/>
      <c r="X28" s="119"/>
      <c r="Y28" s="119"/>
      <c r="Z28" s="126"/>
      <c r="AA28" s="98">
        <v>15</v>
      </c>
      <c r="AB28" s="129">
        <v>20</v>
      </c>
      <c r="AC28" s="119">
        <v>5</v>
      </c>
      <c r="AD28" s="119">
        <v>5</v>
      </c>
      <c r="AE28" s="119">
        <v>0</v>
      </c>
      <c r="AF28" s="119">
        <v>3</v>
      </c>
    </row>
    <row r="29" spans="1:32" ht="40.15" customHeight="1">
      <c r="A29" s="115" t="s">
        <v>157</v>
      </c>
      <c r="B29" s="116" t="s">
        <v>207</v>
      </c>
      <c r="C29" s="117" t="s">
        <v>97</v>
      </c>
      <c r="D29" s="115"/>
      <c r="E29" s="115"/>
      <c r="F29" s="115">
        <v>25</v>
      </c>
      <c r="G29" s="119">
        <v>25</v>
      </c>
      <c r="H29" s="119">
        <v>2</v>
      </c>
      <c r="I29" s="119">
        <v>2</v>
      </c>
      <c r="J29" s="119">
        <v>0</v>
      </c>
      <c r="K29" s="119">
        <v>2</v>
      </c>
      <c r="L29" s="123"/>
      <c r="M29" s="123"/>
      <c r="N29" s="123"/>
      <c r="O29" s="119"/>
      <c r="P29" s="119"/>
      <c r="Q29" s="119"/>
      <c r="R29" s="121"/>
      <c r="S29" s="123"/>
      <c r="T29" s="123"/>
      <c r="U29" s="123"/>
      <c r="V29" s="119"/>
      <c r="W29" s="119"/>
      <c r="X29" s="119"/>
      <c r="Y29" s="119"/>
      <c r="Z29" s="123"/>
      <c r="AA29" s="130"/>
      <c r="AB29" s="123">
        <v>25</v>
      </c>
      <c r="AC29" s="119">
        <v>2</v>
      </c>
      <c r="AD29" s="119">
        <v>2</v>
      </c>
      <c r="AE29" s="119">
        <v>0</v>
      </c>
      <c r="AF29" s="119">
        <v>2</v>
      </c>
    </row>
    <row r="30" spans="1:32" ht="34.15" customHeight="1">
      <c r="A30" s="115" t="s">
        <v>158</v>
      </c>
      <c r="B30" s="116" t="s">
        <v>208</v>
      </c>
      <c r="C30" s="117" t="s">
        <v>209</v>
      </c>
      <c r="D30" s="115"/>
      <c r="E30" s="115"/>
      <c r="F30" s="115">
        <v>45</v>
      </c>
      <c r="G30" s="119">
        <v>45</v>
      </c>
      <c r="H30" s="119">
        <v>5</v>
      </c>
      <c r="I30" s="119">
        <v>5</v>
      </c>
      <c r="J30" s="119">
        <v>0</v>
      </c>
      <c r="K30" s="119">
        <v>5</v>
      </c>
      <c r="L30" s="123"/>
      <c r="M30" s="123"/>
      <c r="N30" s="123">
        <v>15</v>
      </c>
      <c r="O30" s="119">
        <v>1</v>
      </c>
      <c r="P30" s="119">
        <v>1</v>
      </c>
      <c r="Q30" s="119">
        <v>0</v>
      </c>
      <c r="R30" s="119">
        <v>1</v>
      </c>
      <c r="S30" s="123"/>
      <c r="T30" s="123"/>
      <c r="U30" s="123">
        <v>15</v>
      </c>
      <c r="V30" s="119">
        <v>2</v>
      </c>
      <c r="W30" s="119">
        <v>2</v>
      </c>
      <c r="X30" s="119">
        <v>0</v>
      </c>
      <c r="Y30" s="119">
        <v>2</v>
      </c>
      <c r="Z30" s="123"/>
      <c r="AA30" s="132"/>
      <c r="AB30" s="123">
        <v>15</v>
      </c>
      <c r="AC30" s="119">
        <v>2</v>
      </c>
      <c r="AD30" s="119">
        <v>2</v>
      </c>
      <c r="AE30" s="119">
        <v>0</v>
      </c>
      <c r="AF30" s="119">
        <v>2</v>
      </c>
    </row>
    <row r="31" spans="1:32" ht="37.9" customHeight="1" thickBot="1">
      <c r="A31" s="115" t="s">
        <v>159</v>
      </c>
      <c r="B31" s="116" t="s">
        <v>210</v>
      </c>
      <c r="C31" s="117" t="s">
        <v>96</v>
      </c>
      <c r="D31" s="115"/>
      <c r="E31" s="115">
        <v>15</v>
      </c>
      <c r="F31" s="115">
        <v>20</v>
      </c>
      <c r="G31" s="119">
        <v>35</v>
      </c>
      <c r="H31" s="119">
        <v>3</v>
      </c>
      <c r="I31" s="119">
        <v>3</v>
      </c>
      <c r="J31" s="119">
        <v>0</v>
      </c>
      <c r="K31" s="119">
        <v>3</v>
      </c>
      <c r="L31" s="123"/>
      <c r="M31" s="123"/>
      <c r="N31" s="123"/>
      <c r="O31" s="119"/>
      <c r="P31" s="119"/>
      <c r="Q31" s="119"/>
      <c r="R31" s="121"/>
      <c r="S31" s="123"/>
      <c r="T31" s="123"/>
      <c r="U31" s="123"/>
      <c r="V31" s="119"/>
      <c r="W31" s="119"/>
      <c r="X31" s="119"/>
      <c r="Y31" s="121"/>
      <c r="Z31" s="123"/>
      <c r="AA31" s="127">
        <v>15</v>
      </c>
      <c r="AB31" s="123">
        <v>20</v>
      </c>
      <c r="AC31" s="119">
        <v>3</v>
      </c>
      <c r="AD31" s="119">
        <v>3</v>
      </c>
      <c r="AE31" s="119">
        <v>0</v>
      </c>
      <c r="AF31" s="119">
        <v>3</v>
      </c>
    </row>
    <row r="32" spans="1:32" ht="29.45" customHeight="1" thickBot="1">
      <c r="A32" s="115" t="s">
        <v>160</v>
      </c>
      <c r="B32" s="116" t="s">
        <v>211</v>
      </c>
      <c r="C32" s="117" t="s">
        <v>105</v>
      </c>
      <c r="D32" s="115"/>
      <c r="E32" s="115">
        <v>15</v>
      </c>
      <c r="F32" s="115">
        <v>15</v>
      </c>
      <c r="G32" s="119">
        <v>30</v>
      </c>
      <c r="H32" s="119">
        <v>4</v>
      </c>
      <c r="I32" s="119">
        <v>4</v>
      </c>
      <c r="J32" s="119">
        <v>0</v>
      </c>
      <c r="K32" s="119">
        <v>4</v>
      </c>
      <c r="L32" s="123"/>
      <c r="M32" s="123"/>
      <c r="N32" s="123"/>
      <c r="O32" s="119"/>
      <c r="P32" s="119"/>
      <c r="Q32" s="119"/>
      <c r="R32" s="121"/>
      <c r="S32" s="123"/>
      <c r="T32" s="123"/>
      <c r="U32" s="123"/>
      <c r="V32" s="119"/>
      <c r="W32" s="119"/>
      <c r="X32" s="119"/>
      <c r="Y32" s="121"/>
      <c r="Z32" s="126"/>
      <c r="AA32" s="98">
        <v>15</v>
      </c>
      <c r="AB32" s="124">
        <v>15</v>
      </c>
      <c r="AC32" s="119">
        <v>4</v>
      </c>
      <c r="AD32" s="119">
        <v>4</v>
      </c>
      <c r="AE32" s="119">
        <v>0</v>
      </c>
      <c r="AF32" s="119">
        <v>4</v>
      </c>
    </row>
    <row r="33" spans="1:32" ht="25.9" customHeight="1">
      <c r="A33" s="115" t="s">
        <v>161</v>
      </c>
      <c r="B33" s="116" t="s">
        <v>212</v>
      </c>
      <c r="C33" s="117" t="s">
        <v>99</v>
      </c>
      <c r="D33" s="115"/>
      <c r="E33" s="115"/>
      <c r="F33" s="115">
        <v>45</v>
      </c>
      <c r="G33" s="119">
        <v>45</v>
      </c>
      <c r="H33" s="119">
        <v>4</v>
      </c>
      <c r="I33" s="119">
        <v>4</v>
      </c>
      <c r="J33" s="119">
        <v>0</v>
      </c>
      <c r="K33" s="119">
        <v>4</v>
      </c>
      <c r="L33" s="123"/>
      <c r="M33" s="123"/>
      <c r="N33" s="123"/>
      <c r="O33" s="119"/>
      <c r="P33" s="119"/>
      <c r="Q33" s="119"/>
      <c r="R33" s="121"/>
      <c r="S33" s="123"/>
      <c r="T33" s="123"/>
      <c r="U33" s="123"/>
      <c r="V33" s="119"/>
      <c r="W33" s="119"/>
      <c r="X33" s="119"/>
      <c r="Y33" s="121"/>
      <c r="Z33" s="123"/>
      <c r="AA33" s="132"/>
      <c r="AB33" s="123">
        <v>45</v>
      </c>
      <c r="AC33" s="119">
        <v>4</v>
      </c>
      <c r="AD33" s="119">
        <v>4</v>
      </c>
      <c r="AE33" s="119">
        <v>0</v>
      </c>
      <c r="AF33" s="119">
        <v>4</v>
      </c>
    </row>
    <row r="34" spans="1:32" ht="25.15" customHeight="1">
      <c r="A34" s="115" t="s">
        <v>162</v>
      </c>
      <c r="B34" s="116" t="s">
        <v>213</v>
      </c>
      <c r="C34" s="117" t="s">
        <v>101</v>
      </c>
      <c r="D34" s="115"/>
      <c r="E34" s="115"/>
      <c r="F34" s="133">
        <v>15</v>
      </c>
      <c r="G34" s="119">
        <v>15</v>
      </c>
      <c r="H34" s="119">
        <v>3</v>
      </c>
      <c r="I34" s="119">
        <v>3</v>
      </c>
      <c r="J34" s="119">
        <v>0</v>
      </c>
      <c r="K34" s="119">
        <v>3</v>
      </c>
      <c r="L34" s="123"/>
      <c r="M34" s="123"/>
      <c r="N34" s="123"/>
      <c r="O34" s="119"/>
      <c r="P34" s="119"/>
      <c r="Q34" s="119"/>
      <c r="R34" s="121"/>
      <c r="S34" s="123"/>
      <c r="T34" s="123"/>
      <c r="U34" s="123"/>
      <c r="V34" s="119"/>
      <c r="W34" s="119"/>
      <c r="X34" s="119"/>
      <c r="Y34" s="121"/>
      <c r="Z34" s="123"/>
      <c r="AA34" s="123"/>
      <c r="AB34" s="123">
        <v>15</v>
      </c>
      <c r="AC34" s="119">
        <v>3</v>
      </c>
      <c r="AD34" s="119">
        <v>3</v>
      </c>
      <c r="AE34" s="119">
        <v>0</v>
      </c>
      <c r="AF34" s="119">
        <v>3</v>
      </c>
    </row>
    <row r="35" spans="1:32" ht="45.6" customHeight="1">
      <c r="A35" s="115" t="s">
        <v>163</v>
      </c>
      <c r="B35" s="116" t="s">
        <v>182</v>
      </c>
      <c r="C35" s="117" t="s">
        <v>102</v>
      </c>
      <c r="D35" s="115"/>
      <c r="E35" s="115"/>
      <c r="F35" s="115">
        <v>15</v>
      </c>
      <c r="G35" s="119">
        <v>15</v>
      </c>
      <c r="H35" s="119">
        <v>2</v>
      </c>
      <c r="I35" s="119">
        <v>2</v>
      </c>
      <c r="J35" s="119">
        <v>0</v>
      </c>
      <c r="K35" s="119">
        <v>2</v>
      </c>
      <c r="L35" s="123"/>
      <c r="M35" s="123"/>
      <c r="N35" s="123"/>
      <c r="O35" s="119"/>
      <c r="P35" s="119"/>
      <c r="Q35" s="119"/>
      <c r="R35" s="121"/>
      <c r="S35" s="123"/>
      <c r="T35" s="123"/>
      <c r="U35" s="123"/>
      <c r="V35" s="119"/>
      <c r="W35" s="119"/>
      <c r="X35" s="119"/>
      <c r="Y35" s="121"/>
      <c r="Z35" s="123"/>
      <c r="AA35" s="123"/>
      <c r="AB35" s="123">
        <v>15</v>
      </c>
      <c r="AC35" s="119">
        <v>2</v>
      </c>
      <c r="AD35" s="119">
        <v>2</v>
      </c>
      <c r="AE35" s="119">
        <v>0</v>
      </c>
      <c r="AF35" s="119">
        <v>2</v>
      </c>
    </row>
    <row r="36" spans="1:32" s="26" customFormat="1" ht="22.9" customHeight="1">
      <c r="A36" s="221" t="s">
        <v>29</v>
      </c>
      <c r="B36" s="222"/>
      <c r="C36" s="223"/>
      <c r="D36" s="134">
        <f>SUM(D13:D35)</f>
        <v>0</v>
      </c>
      <c r="E36" s="134">
        <f>SUM(E13:E35)</f>
        <v>165</v>
      </c>
      <c r="F36" s="134">
        <f>SUM(F13:F35)</f>
        <v>390</v>
      </c>
      <c r="G36" s="134">
        <f>SUM(G13:G35)</f>
        <v>555</v>
      </c>
      <c r="H36" s="134">
        <v>56</v>
      </c>
      <c r="I36" s="134">
        <v>56</v>
      </c>
      <c r="J36" s="134">
        <f>SUM(J13:J35)</f>
        <v>0</v>
      </c>
      <c r="K36" s="134">
        <v>56</v>
      </c>
      <c r="L36" s="134">
        <f t="shared" ref="L36:AF36" si="0">SUM(L13:L35)</f>
        <v>0</v>
      </c>
      <c r="M36" s="134">
        <f t="shared" si="0"/>
        <v>75</v>
      </c>
      <c r="N36" s="134">
        <f t="shared" si="0"/>
        <v>75</v>
      </c>
      <c r="O36" s="134">
        <f t="shared" si="0"/>
        <v>10</v>
      </c>
      <c r="P36" s="134">
        <f t="shared" si="0"/>
        <v>10</v>
      </c>
      <c r="Q36" s="134">
        <f t="shared" si="0"/>
        <v>0</v>
      </c>
      <c r="R36" s="134">
        <f t="shared" si="0"/>
        <v>10</v>
      </c>
      <c r="S36" s="134">
        <f t="shared" si="0"/>
        <v>0</v>
      </c>
      <c r="T36" s="134">
        <f t="shared" si="0"/>
        <v>45</v>
      </c>
      <c r="U36" s="134">
        <f t="shared" si="0"/>
        <v>145</v>
      </c>
      <c r="V36" s="134">
        <f t="shared" si="0"/>
        <v>21</v>
      </c>
      <c r="W36" s="134">
        <f t="shared" si="0"/>
        <v>21</v>
      </c>
      <c r="X36" s="134">
        <f t="shared" si="0"/>
        <v>0</v>
      </c>
      <c r="Y36" s="134">
        <f t="shared" si="0"/>
        <v>21</v>
      </c>
      <c r="Z36" s="134">
        <f t="shared" si="0"/>
        <v>0</v>
      </c>
      <c r="AA36" s="134">
        <f t="shared" si="0"/>
        <v>45</v>
      </c>
      <c r="AB36" s="134">
        <f t="shared" si="0"/>
        <v>170</v>
      </c>
      <c r="AC36" s="134">
        <f t="shared" si="0"/>
        <v>25</v>
      </c>
      <c r="AD36" s="134">
        <f t="shared" si="0"/>
        <v>25</v>
      </c>
      <c r="AE36" s="134">
        <f t="shared" si="0"/>
        <v>0</v>
      </c>
      <c r="AF36" s="134">
        <f t="shared" si="0"/>
        <v>23</v>
      </c>
    </row>
  </sheetData>
  <mergeCells count="15">
    <mergeCell ref="A8:C8"/>
    <mergeCell ref="B11:B12"/>
    <mergeCell ref="A2:C2"/>
    <mergeCell ref="A3:C3"/>
    <mergeCell ref="A4:C4"/>
    <mergeCell ref="A5:C5"/>
    <mergeCell ref="A6:C6"/>
    <mergeCell ref="A7:C7"/>
    <mergeCell ref="C11:C12"/>
    <mergeCell ref="D11:K11"/>
    <mergeCell ref="L11:R11"/>
    <mergeCell ref="S11:Y11"/>
    <mergeCell ref="Z11:AF11"/>
    <mergeCell ref="A36:C36"/>
    <mergeCell ref="A11:A12"/>
  </mergeCells>
  <printOptions horizontalCentered="1"/>
  <pageMargins left="0.31496062992125984" right="0.31496062992125984" top="0.19685039370078741" bottom="0.15748031496062992" header="0.31496062992125984" footer="0.31496062992125984"/>
  <pageSetup paperSize="9" scale="35" fitToWidth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G39"/>
  <sheetViews>
    <sheetView topLeftCell="A28" zoomScale="108" zoomScaleNormal="80" workbookViewId="0">
      <selection activeCell="C37" sqref="C37"/>
    </sheetView>
  </sheetViews>
  <sheetFormatPr defaultColWidth="8.85546875" defaultRowHeight="15"/>
  <cols>
    <col min="1" max="1" width="8.85546875" style="24"/>
    <col min="2" max="2" width="21.42578125" style="25" customWidth="1"/>
    <col min="3" max="3" width="52" style="25" customWidth="1"/>
    <col min="4" max="5" width="8.85546875" style="24"/>
    <col min="6" max="6" width="10.28515625" style="24" customWidth="1"/>
    <col min="7" max="9" width="8.85546875" style="24"/>
    <col min="10" max="10" width="6.85546875" style="24" customWidth="1"/>
    <col min="11" max="16" width="8.85546875" style="24"/>
    <col min="17" max="17" width="7.7109375" style="24" customWidth="1"/>
    <col min="18" max="23" width="8.85546875" style="24"/>
    <col min="24" max="24" width="7.5703125" style="24" customWidth="1"/>
    <col min="25" max="30" width="8.85546875" style="24"/>
    <col min="31" max="31" width="7.42578125" style="24" customWidth="1"/>
    <col min="32" max="32" width="8.85546875" style="24"/>
    <col min="33" max="16384" width="8.85546875" style="25"/>
  </cols>
  <sheetData>
    <row r="2" spans="1:33" ht="15.75">
      <c r="A2" s="224" t="s">
        <v>267</v>
      </c>
      <c r="B2" s="224"/>
      <c r="C2" s="224"/>
    </row>
    <row r="3" spans="1:33" ht="15.75">
      <c r="A3" s="224" t="s">
        <v>30</v>
      </c>
      <c r="B3" s="224"/>
      <c r="C3" s="224"/>
    </row>
    <row r="4" spans="1:33" ht="15.75">
      <c r="A4" s="224" t="s">
        <v>270</v>
      </c>
      <c r="B4" s="224"/>
      <c r="C4" s="224"/>
    </row>
    <row r="5" spans="1:33" ht="15.75">
      <c r="A5" s="224" t="s">
        <v>83</v>
      </c>
      <c r="B5" s="224"/>
      <c r="C5" s="224"/>
    </row>
    <row r="6" spans="1:33" ht="15.75">
      <c r="A6" s="218" t="s">
        <v>82</v>
      </c>
      <c r="B6" s="218"/>
      <c r="C6" s="218"/>
    </row>
    <row r="7" spans="1:33" ht="15.75">
      <c r="A7" s="224" t="s">
        <v>81</v>
      </c>
      <c r="B7" s="224"/>
      <c r="C7" s="224"/>
    </row>
    <row r="8" spans="1:33" ht="15.75">
      <c r="A8" s="218" t="s">
        <v>271</v>
      </c>
      <c r="B8" s="218"/>
      <c r="C8" s="218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</row>
    <row r="9" spans="1:33">
      <c r="B9" s="95"/>
      <c r="C9" s="95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</row>
    <row r="10" spans="1:33" ht="15.75" thickBot="1">
      <c r="B10" s="95"/>
      <c r="C10" s="95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</row>
    <row r="11" spans="1:33" ht="36.75" customHeight="1" thickBot="1">
      <c r="A11" s="231" t="s">
        <v>125</v>
      </c>
      <c r="B11" s="225" t="s">
        <v>11</v>
      </c>
      <c r="C11" s="214" t="s">
        <v>274</v>
      </c>
      <c r="D11" s="213" t="s">
        <v>80</v>
      </c>
      <c r="E11" s="213"/>
      <c r="F11" s="213"/>
      <c r="G11" s="213"/>
      <c r="H11" s="213"/>
      <c r="I11" s="213"/>
      <c r="J11" s="213"/>
      <c r="K11" s="213"/>
      <c r="L11" s="216" t="s">
        <v>79</v>
      </c>
      <c r="M11" s="213"/>
      <c r="N11" s="213"/>
      <c r="O11" s="213"/>
      <c r="P11" s="213"/>
      <c r="Q11" s="213"/>
      <c r="R11" s="217"/>
      <c r="S11" s="216" t="s">
        <v>78</v>
      </c>
      <c r="T11" s="213"/>
      <c r="U11" s="213"/>
      <c r="V11" s="213"/>
      <c r="W11" s="213"/>
      <c r="X11" s="213"/>
      <c r="Y11" s="217"/>
      <c r="Z11" s="216" t="s">
        <v>77</v>
      </c>
      <c r="AA11" s="213"/>
      <c r="AB11" s="213"/>
      <c r="AC11" s="213"/>
      <c r="AD11" s="213"/>
      <c r="AE11" s="213"/>
      <c r="AF11" s="217"/>
      <c r="AG11" s="96"/>
    </row>
    <row r="12" spans="1:33" ht="36.6" customHeight="1" thickBot="1">
      <c r="A12" s="220"/>
      <c r="B12" s="226"/>
      <c r="C12" s="215"/>
      <c r="D12" s="97" t="s">
        <v>2</v>
      </c>
      <c r="E12" s="98" t="s">
        <v>27</v>
      </c>
      <c r="F12" s="98" t="s">
        <v>3</v>
      </c>
      <c r="G12" s="99" t="s">
        <v>76</v>
      </c>
      <c r="H12" s="100" t="s">
        <v>12</v>
      </c>
      <c r="I12" s="100" t="s">
        <v>20</v>
      </c>
      <c r="J12" s="101" t="s">
        <v>235</v>
      </c>
      <c r="K12" s="102" t="s">
        <v>236</v>
      </c>
      <c r="L12" s="97" t="s">
        <v>2</v>
      </c>
      <c r="M12" s="98" t="s">
        <v>27</v>
      </c>
      <c r="N12" s="98" t="s">
        <v>3</v>
      </c>
      <c r="O12" s="103" t="s">
        <v>12</v>
      </c>
      <c r="P12" s="100" t="s">
        <v>20</v>
      </c>
      <c r="Q12" s="101" t="s">
        <v>235</v>
      </c>
      <c r="R12" s="102" t="s">
        <v>236</v>
      </c>
      <c r="S12" s="98" t="s">
        <v>2</v>
      </c>
      <c r="T12" s="104" t="s">
        <v>27</v>
      </c>
      <c r="U12" s="99" t="s">
        <v>3</v>
      </c>
      <c r="V12" s="103" t="s">
        <v>12</v>
      </c>
      <c r="W12" s="100" t="s">
        <v>20</v>
      </c>
      <c r="X12" s="101" t="s">
        <v>235</v>
      </c>
      <c r="Y12" s="102" t="s">
        <v>236</v>
      </c>
      <c r="Z12" s="98" t="s">
        <v>2</v>
      </c>
      <c r="AA12" s="98" t="s">
        <v>27</v>
      </c>
      <c r="AB12" s="105" t="s">
        <v>3</v>
      </c>
      <c r="AC12" s="103" t="s">
        <v>12</v>
      </c>
      <c r="AD12" s="100" t="s">
        <v>20</v>
      </c>
      <c r="AE12" s="101" t="s">
        <v>235</v>
      </c>
      <c r="AF12" s="102" t="s">
        <v>236</v>
      </c>
      <c r="AG12" s="106"/>
    </row>
    <row r="13" spans="1:33" ht="33.6" customHeight="1">
      <c r="A13" s="107" t="s">
        <v>126</v>
      </c>
      <c r="B13" s="108" t="s">
        <v>215</v>
      </c>
      <c r="C13" s="109" t="s">
        <v>106</v>
      </c>
      <c r="D13" s="110"/>
      <c r="E13" s="110"/>
      <c r="F13" s="110">
        <v>20</v>
      </c>
      <c r="G13" s="111">
        <v>20</v>
      </c>
      <c r="H13" s="111">
        <v>1</v>
      </c>
      <c r="I13" s="111">
        <v>1</v>
      </c>
      <c r="J13" s="111">
        <v>0</v>
      </c>
      <c r="K13" s="111">
        <v>1</v>
      </c>
      <c r="L13" s="112"/>
      <c r="M13" s="108"/>
      <c r="N13" s="108">
        <v>20</v>
      </c>
      <c r="O13" s="111">
        <v>1</v>
      </c>
      <c r="P13" s="111">
        <v>1</v>
      </c>
      <c r="Q13" s="111">
        <v>0</v>
      </c>
      <c r="R13" s="111">
        <v>1</v>
      </c>
      <c r="S13" s="113"/>
      <c r="T13" s="108"/>
      <c r="U13" s="112"/>
      <c r="V13" s="111"/>
      <c r="W13" s="111"/>
      <c r="X13" s="111"/>
      <c r="Y13" s="114"/>
      <c r="Z13" s="108"/>
      <c r="AA13" s="108"/>
      <c r="AB13" s="108"/>
      <c r="AC13" s="111"/>
      <c r="AD13" s="111"/>
      <c r="AE13" s="111"/>
      <c r="AF13" s="114"/>
      <c r="AG13" s="96"/>
    </row>
    <row r="14" spans="1:33" ht="42.6" customHeight="1">
      <c r="A14" s="115" t="s">
        <v>127</v>
      </c>
      <c r="B14" s="116" t="s">
        <v>173</v>
      </c>
      <c r="C14" s="117" t="s">
        <v>67</v>
      </c>
      <c r="D14" s="118"/>
      <c r="E14" s="118"/>
      <c r="F14" s="118">
        <v>20</v>
      </c>
      <c r="G14" s="119">
        <v>20</v>
      </c>
      <c r="H14" s="119">
        <v>2</v>
      </c>
      <c r="I14" s="119">
        <v>2</v>
      </c>
      <c r="J14" s="119">
        <v>0</v>
      </c>
      <c r="K14" s="119">
        <v>2</v>
      </c>
      <c r="L14" s="116"/>
      <c r="M14" s="116"/>
      <c r="N14" s="116">
        <v>20</v>
      </c>
      <c r="O14" s="119">
        <v>2</v>
      </c>
      <c r="P14" s="119">
        <v>2</v>
      </c>
      <c r="Q14" s="119">
        <v>0</v>
      </c>
      <c r="R14" s="119">
        <v>2</v>
      </c>
      <c r="S14" s="120"/>
      <c r="T14" s="116"/>
      <c r="U14" s="116"/>
      <c r="V14" s="119"/>
      <c r="W14" s="119"/>
      <c r="X14" s="119"/>
      <c r="Y14" s="121"/>
      <c r="Z14" s="116"/>
      <c r="AA14" s="116"/>
      <c r="AB14" s="116"/>
      <c r="AC14" s="119"/>
      <c r="AD14" s="119"/>
      <c r="AE14" s="119"/>
      <c r="AF14" s="121"/>
    </row>
    <row r="15" spans="1:33" ht="46.15" customHeight="1">
      <c r="A15" s="115" t="s">
        <v>128</v>
      </c>
      <c r="B15" s="116" t="s">
        <v>216</v>
      </c>
      <c r="C15" s="117" t="s">
        <v>107</v>
      </c>
      <c r="D15" s="118"/>
      <c r="E15" s="118"/>
      <c r="F15" s="118">
        <v>20</v>
      </c>
      <c r="G15" s="119">
        <v>20</v>
      </c>
      <c r="H15" s="119">
        <v>1</v>
      </c>
      <c r="I15" s="119">
        <v>1</v>
      </c>
      <c r="J15" s="119">
        <v>0</v>
      </c>
      <c r="K15" s="119">
        <v>1</v>
      </c>
      <c r="L15" s="116"/>
      <c r="M15" s="116"/>
      <c r="N15" s="116">
        <v>20</v>
      </c>
      <c r="O15" s="119">
        <v>1</v>
      </c>
      <c r="P15" s="119">
        <v>1</v>
      </c>
      <c r="Q15" s="119">
        <v>0</v>
      </c>
      <c r="R15" s="119">
        <v>1</v>
      </c>
      <c r="S15" s="120"/>
      <c r="T15" s="116"/>
      <c r="U15" s="116"/>
      <c r="V15" s="119"/>
      <c r="W15" s="119"/>
      <c r="X15" s="119"/>
      <c r="Y15" s="121"/>
      <c r="Z15" s="116"/>
      <c r="AA15" s="116"/>
      <c r="AB15" s="116"/>
      <c r="AC15" s="119"/>
      <c r="AD15" s="119"/>
      <c r="AE15" s="119"/>
      <c r="AF15" s="121"/>
    </row>
    <row r="16" spans="1:33" ht="47.45" customHeight="1">
      <c r="A16" s="115" t="s">
        <v>129</v>
      </c>
      <c r="B16" s="116" t="s">
        <v>217</v>
      </c>
      <c r="C16" s="117" t="s">
        <v>108</v>
      </c>
      <c r="D16" s="118"/>
      <c r="E16" s="118"/>
      <c r="F16" s="118">
        <v>20</v>
      </c>
      <c r="G16" s="119">
        <v>20</v>
      </c>
      <c r="H16" s="119">
        <v>3</v>
      </c>
      <c r="I16" s="119">
        <v>3</v>
      </c>
      <c r="J16" s="119">
        <v>0</v>
      </c>
      <c r="K16" s="119">
        <v>3</v>
      </c>
      <c r="L16" s="116"/>
      <c r="M16" s="116"/>
      <c r="N16" s="116"/>
      <c r="O16" s="119"/>
      <c r="P16" s="119"/>
      <c r="Q16" s="119"/>
      <c r="R16" s="121"/>
      <c r="S16" s="116"/>
      <c r="T16" s="116"/>
      <c r="U16" s="116">
        <v>20</v>
      </c>
      <c r="V16" s="119">
        <v>3</v>
      </c>
      <c r="W16" s="119">
        <v>3</v>
      </c>
      <c r="X16" s="119">
        <v>0</v>
      </c>
      <c r="Y16" s="119">
        <v>3</v>
      </c>
      <c r="Z16" s="116"/>
      <c r="AA16" s="116"/>
      <c r="AB16" s="116"/>
      <c r="AC16" s="119"/>
      <c r="AD16" s="119"/>
      <c r="AE16" s="119"/>
      <c r="AF16" s="121"/>
    </row>
    <row r="17" spans="1:32" ht="40.9" customHeight="1">
      <c r="A17" s="115" t="s">
        <v>130</v>
      </c>
      <c r="B17" s="116" t="s">
        <v>218</v>
      </c>
      <c r="C17" s="117" t="s">
        <v>109</v>
      </c>
      <c r="D17" s="118"/>
      <c r="E17" s="118"/>
      <c r="F17" s="118">
        <v>20</v>
      </c>
      <c r="G17" s="119">
        <v>20</v>
      </c>
      <c r="H17" s="119">
        <v>2</v>
      </c>
      <c r="I17" s="119">
        <v>2</v>
      </c>
      <c r="J17" s="119">
        <v>0</v>
      </c>
      <c r="K17" s="119">
        <v>2</v>
      </c>
      <c r="L17" s="116"/>
      <c r="M17" s="116"/>
      <c r="N17" s="116"/>
      <c r="O17" s="119"/>
      <c r="P17" s="119"/>
      <c r="Q17" s="119"/>
      <c r="R17" s="121"/>
      <c r="S17" s="116"/>
      <c r="T17" s="116"/>
      <c r="U17" s="116">
        <v>20</v>
      </c>
      <c r="V17" s="119">
        <v>2</v>
      </c>
      <c r="W17" s="119">
        <v>2</v>
      </c>
      <c r="X17" s="119">
        <v>0</v>
      </c>
      <c r="Y17" s="119">
        <v>2</v>
      </c>
      <c r="Z17" s="116"/>
      <c r="AA17" s="116"/>
      <c r="AB17" s="116"/>
      <c r="AC17" s="119"/>
      <c r="AD17" s="119"/>
      <c r="AE17" s="119"/>
      <c r="AF17" s="121"/>
    </row>
    <row r="18" spans="1:32" ht="30.6" customHeight="1">
      <c r="A18" s="115" t="s">
        <v>131</v>
      </c>
      <c r="B18" s="116" t="s">
        <v>219</v>
      </c>
      <c r="C18" s="122" t="s">
        <v>110</v>
      </c>
      <c r="D18" s="118"/>
      <c r="E18" s="118"/>
      <c r="F18" s="118">
        <v>20</v>
      </c>
      <c r="G18" s="119">
        <v>20</v>
      </c>
      <c r="H18" s="119">
        <v>2</v>
      </c>
      <c r="I18" s="119">
        <v>2</v>
      </c>
      <c r="J18" s="119">
        <v>0</v>
      </c>
      <c r="K18" s="119">
        <v>2</v>
      </c>
      <c r="L18" s="116"/>
      <c r="M18" s="116"/>
      <c r="N18" s="116"/>
      <c r="O18" s="119"/>
      <c r="P18" s="119"/>
      <c r="Q18" s="119"/>
      <c r="R18" s="121"/>
      <c r="S18" s="116"/>
      <c r="T18" s="116"/>
      <c r="U18" s="116">
        <v>20</v>
      </c>
      <c r="V18" s="119">
        <v>2</v>
      </c>
      <c r="W18" s="119">
        <v>2</v>
      </c>
      <c r="X18" s="119">
        <v>0</v>
      </c>
      <c r="Y18" s="121">
        <v>2</v>
      </c>
      <c r="Z18" s="116"/>
      <c r="AA18" s="116"/>
      <c r="AB18" s="116"/>
      <c r="AC18" s="119"/>
      <c r="AD18" s="119"/>
      <c r="AE18" s="119"/>
      <c r="AF18" s="119"/>
    </row>
    <row r="19" spans="1:32" ht="45.6" customHeight="1">
      <c r="A19" s="115" t="s">
        <v>138</v>
      </c>
      <c r="B19" s="116" t="s">
        <v>220</v>
      </c>
      <c r="C19" s="122" t="s">
        <v>111</v>
      </c>
      <c r="D19" s="118"/>
      <c r="E19" s="118"/>
      <c r="F19" s="118">
        <v>20</v>
      </c>
      <c r="G19" s="119">
        <v>20</v>
      </c>
      <c r="H19" s="119">
        <v>2</v>
      </c>
      <c r="I19" s="119">
        <v>2</v>
      </c>
      <c r="J19" s="119">
        <v>0</v>
      </c>
      <c r="K19" s="119">
        <v>2</v>
      </c>
      <c r="L19" s="116"/>
      <c r="M19" s="116"/>
      <c r="N19" s="116"/>
      <c r="O19" s="119"/>
      <c r="P19" s="119"/>
      <c r="Q19" s="119"/>
      <c r="R19" s="121"/>
      <c r="S19" s="116"/>
      <c r="T19" s="116"/>
      <c r="U19" s="116">
        <v>20</v>
      </c>
      <c r="V19" s="119">
        <v>2</v>
      </c>
      <c r="W19" s="119">
        <v>2</v>
      </c>
      <c r="X19" s="119">
        <v>0</v>
      </c>
      <c r="Y19" s="121">
        <v>2</v>
      </c>
      <c r="Z19" s="116"/>
      <c r="AA19" s="116"/>
      <c r="AB19" s="116"/>
      <c r="AC19" s="119"/>
      <c r="AD19" s="119"/>
      <c r="AE19" s="119"/>
      <c r="AF19" s="119"/>
    </row>
    <row r="20" spans="1:32" ht="31.9" customHeight="1">
      <c r="A20" s="115" t="s">
        <v>148</v>
      </c>
      <c r="B20" s="116" t="s">
        <v>221</v>
      </c>
      <c r="C20" s="117" t="s">
        <v>112</v>
      </c>
      <c r="D20" s="115"/>
      <c r="E20" s="115">
        <v>20</v>
      </c>
      <c r="F20" s="115"/>
      <c r="G20" s="119">
        <v>20</v>
      </c>
      <c r="H20" s="119">
        <v>2</v>
      </c>
      <c r="I20" s="119">
        <v>2</v>
      </c>
      <c r="J20" s="119">
        <v>0</v>
      </c>
      <c r="K20" s="119">
        <v>2</v>
      </c>
      <c r="L20" s="123"/>
      <c r="M20" s="123">
        <v>20</v>
      </c>
      <c r="N20" s="123"/>
      <c r="O20" s="119">
        <v>2</v>
      </c>
      <c r="P20" s="119">
        <v>2</v>
      </c>
      <c r="Q20" s="119">
        <v>0</v>
      </c>
      <c r="R20" s="119">
        <v>2</v>
      </c>
      <c r="S20" s="123"/>
      <c r="T20" s="123"/>
      <c r="U20" s="123"/>
      <c r="V20" s="119"/>
      <c r="W20" s="119"/>
      <c r="X20" s="119"/>
      <c r="Y20" s="121"/>
      <c r="Z20" s="123"/>
      <c r="AA20" s="123"/>
      <c r="AB20" s="123"/>
      <c r="AC20" s="119"/>
      <c r="AD20" s="119"/>
      <c r="AE20" s="119"/>
      <c r="AF20" s="121"/>
    </row>
    <row r="21" spans="1:32" ht="36.6" customHeight="1">
      <c r="A21" s="115" t="s">
        <v>149</v>
      </c>
      <c r="B21" s="116" t="s">
        <v>222</v>
      </c>
      <c r="C21" s="117" t="s">
        <v>113</v>
      </c>
      <c r="D21" s="115"/>
      <c r="E21" s="115">
        <v>15</v>
      </c>
      <c r="F21" s="115"/>
      <c r="G21" s="119">
        <v>15</v>
      </c>
      <c r="H21" s="119">
        <v>1</v>
      </c>
      <c r="I21" s="119">
        <v>1</v>
      </c>
      <c r="J21" s="119">
        <v>0</v>
      </c>
      <c r="K21" s="119">
        <v>1</v>
      </c>
      <c r="L21" s="123"/>
      <c r="M21" s="123">
        <v>15</v>
      </c>
      <c r="N21" s="123"/>
      <c r="O21" s="119">
        <v>1</v>
      </c>
      <c r="P21" s="119">
        <v>1</v>
      </c>
      <c r="Q21" s="119">
        <v>0</v>
      </c>
      <c r="R21" s="119">
        <v>1</v>
      </c>
      <c r="S21" s="123"/>
      <c r="T21" s="124"/>
      <c r="U21" s="123"/>
      <c r="V21" s="119"/>
      <c r="W21" s="119"/>
      <c r="X21" s="119"/>
      <c r="Y21" s="121"/>
      <c r="Z21" s="123"/>
      <c r="AA21" s="123"/>
      <c r="AB21" s="123"/>
      <c r="AC21" s="119"/>
      <c r="AD21" s="119"/>
      <c r="AE21" s="119"/>
      <c r="AF21" s="121"/>
    </row>
    <row r="22" spans="1:32" ht="31.9" customHeight="1">
      <c r="A22" s="115" t="s">
        <v>150</v>
      </c>
      <c r="B22" s="116" t="s">
        <v>223</v>
      </c>
      <c r="C22" s="117" t="s">
        <v>115</v>
      </c>
      <c r="D22" s="115"/>
      <c r="E22" s="115">
        <v>20</v>
      </c>
      <c r="F22" s="115"/>
      <c r="G22" s="119">
        <v>20</v>
      </c>
      <c r="H22" s="119">
        <v>1</v>
      </c>
      <c r="I22" s="119">
        <v>1</v>
      </c>
      <c r="J22" s="119">
        <v>0</v>
      </c>
      <c r="K22" s="119">
        <v>1</v>
      </c>
      <c r="L22" s="123"/>
      <c r="M22" s="123">
        <v>20</v>
      </c>
      <c r="N22" s="123"/>
      <c r="O22" s="119">
        <v>1</v>
      </c>
      <c r="P22" s="119">
        <v>1</v>
      </c>
      <c r="Q22" s="119">
        <v>0</v>
      </c>
      <c r="R22" s="119">
        <v>1</v>
      </c>
      <c r="S22" s="123"/>
      <c r="T22" s="125"/>
      <c r="U22" s="123"/>
      <c r="V22" s="119"/>
      <c r="W22" s="119"/>
      <c r="X22" s="119"/>
      <c r="Y22" s="121"/>
      <c r="Z22" s="123"/>
      <c r="AA22" s="123"/>
      <c r="AB22" s="123"/>
      <c r="AC22" s="119"/>
      <c r="AD22" s="119"/>
      <c r="AE22" s="119"/>
      <c r="AF22" s="121"/>
    </row>
    <row r="23" spans="1:32" ht="41.45" customHeight="1">
      <c r="A23" s="115" t="s">
        <v>151</v>
      </c>
      <c r="B23" s="116" t="s">
        <v>224</v>
      </c>
      <c r="C23" s="117" t="s">
        <v>114</v>
      </c>
      <c r="D23" s="115"/>
      <c r="E23" s="115">
        <v>20</v>
      </c>
      <c r="F23" s="115"/>
      <c r="G23" s="119">
        <v>20</v>
      </c>
      <c r="H23" s="119">
        <v>1</v>
      </c>
      <c r="I23" s="119">
        <v>1</v>
      </c>
      <c r="J23" s="119">
        <v>0</v>
      </c>
      <c r="K23" s="119">
        <v>1</v>
      </c>
      <c r="L23" s="123"/>
      <c r="M23" s="123">
        <v>20</v>
      </c>
      <c r="N23" s="123"/>
      <c r="O23" s="119">
        <v>1</v>
      </c>
      <c r="P23" s="119">
        <v>1</v>
      </c>
      <c r="Q23" s="119">
        <v>0</v>
      </c>
      <c r="R23" s="119">
        <v>1</v>
      </c>
      <c r="S23" s="126"/>
      <c r="T23" s="127"/>
      <c r="U23" s="123"/>
      <c r="V23" s="119"/>
      <c r="W23" s="119"/>
      <c r="X23" s="119"/>
      <c r="Y23" s="121"/>
      <c r="Z23" s="123"/>
      <c r="AA23" s="123"/>
      <c r="AB23" s="123"/>
      <c r="AC23" s="119"/>
      <c r="AD23" s="119"/>
      <c r="AE23" s="119"/>
      <c r="AF23" s="121"/>
    </row>
    <row r="24" spans="1:32" ht="24.6" customHeight="1" thickBot="1">
      <c r="A24" s="115" t="s">
        <v>152</v>
      </c>
      <c r="B24" s="116" t="s">
        <v>225</v>
      </c>
      <c r="C24" s="117" t="s">
        <v>116</v>
      </c>
      <c r="D24" s="115"/>
      <c r="E24" s="115">
        <v>15</v>
      </c>
      <c r="F24" s="115"/>
      <c r="G24" s="119">
        <v>15</v>
      </c>
      <c r="H24" s="119">
        <v>2</v>
      </c>
      <c r="I24" s="119">
        <v>2</v>
      </c>
      <c r="J24" s="119">
        <v>0</v>
      </c>
      <c r="K24" s="119">
        <v>2</v>
      </c>
      <c r="L24" s="123"/>
      <c r="M24" s="123"/>
      <c r="N24" s="123"/>
      <c r="O24" s="119"/>
      <c r="P24" s="119"/>
      <c r="Q24" s="119"/>
      <c r="R24" s="121"/>
      <c r="S24" s="123"/>
      <c r="T24" s="128">
        <v>15</v>
      </c>
      <c r="U24" s="123"/>
      <c r="V24" s="119">
        <v>2</v>
      </c>
      <c r="W24" s="119">
        <v>2</v>
      </c>
      <c r="X24" s="119">
        <v>0</v>
      </c>
      <c r="Y24" s="119">
        <v>2</v>
      </c>
      <c r="Z24" s="123"/>
      <c r="AA24" s="123"/>
      <c r="AB24" s="123"/>
      <c r="AC24" s="119"/>
      <c r="AD24" s="119"/>
      <c r="AE24" s="119"/>
      <c r="AF24" s="121"/>
    </row>
    <row r="25" spans="1:32" ht="25.9" customHeight="1" thickBot="1">
      <c r="A25" s="115" t="s">
        <v>153</v>
      </c>
      <c r="B25" s="116" t="s">
        <v>226</v>
      </c>
      <c r="C25" s="117" t="s">
        <v>117</v>
      </c>
      <c r="D25" s="115"/>
      <c r="E25" s="115">
        <v>15</v>
      </c>
      <c r="F25" s="115"/>
      <c r="G25" s="119">
        <v>15</v>
      </c>
      <c r="H25" s="119">
        <v>2</v>
      </c>
      <c r="I25" s="119">
        <v>2</v>
      </c>
      <c r="J25" s="119">
        <v>0</v>
      </c>
      <c r="K25" s="119">
        <v>2</v>
      </c>
      <c r="L25" s="123"/>
      <c r="M25" s="123"/>
      <c r="N25" s="123"/>
      <c r="O25" s="119"/>
      <c r="P25" s="119"/>
      <c r="Q25" s="119"/>
      <c r="R25" s="121"/>
      <c r="S25" s="126"/>
      <c r="T25" s="98">
        <v>15</v>
      </c>
      <c r="U25" s="129"/>
      <c r="V25" s="119">
        <v>2</v>
      </c>
      <c r="W25" s="119">
        <v>2</v>
      </c>
      <c r="X25" s="119">
        <v>0</v>
      </c>
      <c r="Y25" s="119">
        <v>2</v>
      </c>
      <c r="Z25" s="123"/>
      <c r="AA25" s="123"/>
      <c r="AB25" s="123"/>
      <c r="AC25" s="119"/>
      <c r="AD25" s="119"/>
      <c r="AE25" s="119"/>
      <c r="AF25" s="121"/>
    </row>
    <row r="26" spans="1:32" ht="42" customHeight="1">
      <c r="A26" s="115" t="s">
        <v>154</v>
      </c>
      <c r="B26" s="116" t="s">
        <v>179</v>
      </c>
      <c r="C26" s="117" t="s">
        <v>63</v>
      </c>
      <c r="D26" s="115"/>
      <c r="E26" s="115"/>
      <c r="F26" s="115">
        <v>30</v>
      </c>
      <c r="G26" s="119">
        <v>30</v>
      </c>
      <c r="H26" s="119">
        <v>2</v>
      </c>
      <c r="I26" s="119">
        <v>2</v>
      </c>
      <c r="J26" s="119">
        <v>0</v>
      </c>
      <c r="K26" s="119">
        <v>2</v>
      </c>
      <c r="L26" s="123"/>
      <c r="M26" s="123"/>
      <c r="N26" s="123"/>
      <c r="O26" s="119"/>
      <c r="P26" s="119"/>
      <c r="Q26" s="119"/>
      <c r="R26" s="121"/>
      <c r="S26" s="123"/>
      <c r="T26" s="130"/>
      <c r="U26" s="123">
        <v>30</v>
      </c>
      <c r="V26" s="119">
        <v>2</v>
      </c>
      <c r="W26" s="119">
        <v>2</v>
      </c>
      <c r="X26" s="119">
        <v>0</v>
      </c>
      <c r="Y26" s="119">
        <v>2</v>
      </c>
      <c r="Z26" s="123"/>
      <c r="AA26" s="123"/>
      <c r="AB26" s="123"/>
      <c r="AC26" s="119"/>
      <c r="AD26" s="119"/>
      <c r="AE26" s="119"/>
      <c r="AF26" s="121"/>
    </row>
    <row r="27" spans="1:32" ht="33" customHeight="1" thickBot="1">
      <c r="A27" s="115" t="s">
        <v>155</v>
      </c>
      <c r="B27" s="116" t="s">
        <v>182</v>
      </c>
      <c r="C27" s="117" t="s">
        <v>59</v>
      </c>
      <c r="D27" s="115"/>
      <c r="E27" s="115">
        <v>15</v>
      </c>
      <c r="F27" s="115"/>
      <c r="G27" s="119">
        <v>15</v>
      </c>
      <c r="H27" s="119">
        <v>2</v>
      </c>
      <c r="I27" s="119">
        <v>2</v>
      </c>
      <c r="J27" s="119">
        <v>0</v>
      </c>
      <c r="K27" s="119">
        <v>2</v>
      </c>
      <c r="L27" s="123"/>
      <c r="M27" s="123"/>
      <c r="N27" s="123"/>
      <c r="O27" s="119"/>
      <c r="P27" s="119"/>
      <c r="Q27" s="119"/>
      <c r="R27" s="121"/>
      <c r="S27" s="123"/>
      <c r="T27" s="123">
        <v>15</v>
      </c>
      <c r="U27" s="123"/>
      <c r="V27" s="119">
        <v>2</v>
      </c>
      <c r="W27" s="119">
        <v>2</v>
      </c>
      <c r="X27" s="119">
        <v>0</v>
      </c>
      <c r="Y27" s="119">
        <v>2</v>
      </c>
      <c r="Z27" s="123"/>
      <c r="AA27" s="131"/>
      <c r="AB27" s="123"/>
      <c r="AC27" s="119"/>
      <c r="AD27" s="119"/>
      <c r="AE27" s="119"/>
      <c r="AF27" s="121"/>
    </row>
    <row r="28" spans="1:32" ht="52.9" customHeight="1" thickBot="1">
      <c r="A28" s="115" t="s">
        <v>156</v>
      </c>
      <c r="B28" s="116" t="s">
        <v>227</v>
      </c>
      <c r="C28" s="117" t="s">
        <v>118</v>
      </c>
      <c r="D28" s="115"/>
      <c r="E28" s="115">
        <v>15</v>
      </c>
      <c r="F28" s="115"/>
      <c r="G28" s="119">
        <v>15</v>
      </c>
      <c r="H28" s="119">
        <v>3</v>
      </c>
      <c r="I28" s="119">
        <v>3</v>
      </c>
      <c r="J28" s="119">
        <v>0</v>
      </c>
      <c r="K28" s="119">
        <v>3</v>
      </c>
      <c r="L28" s="123"/>
      <c r="M28" s="123"/>
      <c r="N28" s="123"/>
      <c r="O28" s="119"/>
      <c r="P28" s="119"/>
      <c r="Q28" s="119"/>
      <c r="R28" s="121"/>
      <c r="S28" s="123"/>
      <c r="T28" s="123"/>
      <c r="U28" s="123"/>
      <c r="V28" s="119"/>
      <c r="W28" s="119"/>
      <c r="X28" s="119"/>
      <c r="Y28" s="119"/>
      <c r="Z28" s="126"/>
      <c r="AA28" s="98">
        <v>15</v>
      </c>
      <c r="AB28" s="129"/>
      <c r="AC28" s="119">
        <v>3</v>
      </c>
      <c r="AD28" s="119">
        <v>3</v>
      </c>
      <c r="AE28" s="119">
        <v>0</v>
      </c>
      <c r="AF28" s="119">
        <v>3</v>
      </c>
    </row>
    <row r="29" spans="1:32" ht="29.45" customHeight="1">
      <c r="A29" s="115" t="s">
        <v>157</v>
      </c>
      <c r="B29" s="116" t="s">
        <v>181</v>
      </c>
      <c r="C29" s="117" t="s">
        <v>60</v>
      </c>
      <c r="D29" s="115"/>
      <c r="E29" s="115"/>
      <c r="F29" s="115">
        <v>25</v>
      </c>
      <c r="G29" s="119">
        <v>25</v>
      </c>
      <c r="H29" s="119">
        <v>2</v>
      </c>
      <c r="I29" s="119">
        <v>2</v>
      </c>
      <c r="J29" s="119">
        <v>0</v>
      </c>
      <c r="K29" s="119">
        <v>2</v>
      </c>
      <c r="L29" s="123"/>
      <c r="M29" s="123"/>
      <c r="N29" s="123"/>
      <c r="O29" s="119"/>
      <c r="P29" s="119"/>
      <c r="Q29" s="119"/>
      <c r="R29" s="121"/>
      <c r="S29" s="123"/>
      <c r="T29" s="123"/>
      <c r="U29" s="123"/>
      <c r="V29" s="119"/>
      <c r="W29" s="119"/>
      <c r="X29" s="119"/>
      <c r="Y29" s="119"/>
      <c r="Z29" s="123"/>
      <c r="AA29" s="130"/>
      <c r="AB29" s="123">
        <v>25</v>
      </c>
      <c r="AC29" s="119">
        <v>2</v>
      </c>
      <c r="AD29" s="119">
        <v>2</v>
      </c>
      <c r="AE29" s="119">
        <v>0</v>
      </c>
      <c r="AF29" s="119">
        <v>2</v>
      </c>
    </row>
    <row r="30" spans="1:32" ht="28.15" customHeight="1">
      <c r="A30" s="115" t="s">
        <v>158</v>
      </c>
      <c r="B30" s="116" t="s">
        <v>228</v>
      </c>
      <c r="C30" s="117" t="s">
        <v>119</v>
      </c>
      <c r="D30" s="115"/>
      <c r="E30" s="115"/>
      <c r="F30" s="115">
        <v>45</v>
      </c>
      <c r="G30" s="119">
        <v>45</v>
      </c>
      <c r="H30" s="119">
        <v>5</v>
      </c>
      <c r="I30" s="119">
        <v>5</v>
      </c>
      <c r="J30" s="119">
        <v>0</v>
      </c>
      <c r="K30" s="119">
        <v>5</v>
      </c>
      <c r="L30" s="123"/>
      <c r="M30" s="123"/>
      <c r="N30" s="123">
        <v>15</v>
      </c>
      <c r="O30" s="119">
        <v>1</v>
      </c>
      <c r="P30" s="119">
        <v>1</v>
      </c>
      <c r="Q30" s="119">
        <v>0</v>
      </c>
      <c r="R30" s="119">
        <v>1</v>
      </c>
      <c r="S30" s="123"/>
      <c r="T30" s="123"/>
      <c r="U30" s="123">
        <v>15</v>
      </c>
      <c r="V30" s="119">
        <v>2</v>
      </c>
      <c r="W30" s="119">
        <v>2</v>
      </c>
      <c r="X30" s="119">
        <v>0</v>
      </c>
      <c r="Y30" s="119">
        <v>2</v>
      </c>
      <c r="Z30" s="123"/>
      <c r="AA30" s="132"/>
      <c r="AB30" s="123">
        <v>15</v>
      </c>
      <c r="AC30" s="119">
        <v>2</v>
      </c>
      <c r="AD30" s="119">
        <v>2</v>
      </c>
      <c r="AE30" s="119">
        <v>0</v>
      </c>
      <c r="AF30" s="119">
        <v>2</v>
      </c>
    </row>
    <row r="31" spans="1:32" ht="27.6" customHeight="1">
      <c r="A31" s="115" t="s">
        <v>159</v>
      </c>
      <c r="B31" s="116" t="s">
        <v>229</v>
      </c>
      <c r="C31" s="117" t="s">
        <v>120</v>
      </c>
      <c r="D31" s="115"/>
      <c r="E31" s="115">
        <v>15</v>
      </c>
      <c r="F31" s="115"/>
      <c r="G31" s="119">
        <v>15</v>
      </c>
      <c r="H31" s="119">
        <v>2</v>
      </c>
      <c r="I31" s="119">
        <v>2</v>
      </c>
      <c r="J31" s="119">
        <v>0</v>
      </c>
      <c r="K31" s="119">
        <v>2</v>
      </c>
      <c r="L31" s="123"/>
      <c r="M31" s="123"/>
      <c r="N31" s="123"/>
      <c r="O31" s="119"/>
      <c r="P31" s="119"/>
      <c r="Q31" s="119"/>
      <c r="R31" s="121"/>
      <c r="S31" s="123"/>
      <c r="T31" s="123"/>
      <c r="U31" s="123"/>
      <c r="V31" s="119"/>
      <c r="W31" s="119"/>
      <c r="X31" s="119"/>
      <c r="Y31" s="121"/>
      <c r="Z31" s="123"/>
      <c r="AA31" s="123">
        <v>15</v>
      </c>
      <c r="AB31" s="123"/>
      <c r="AC31" s="119">
        <v>2</v>
      </c>
      <c r="AD31" s="119">
        <v>2</v>
      </c>
      <c r="AE31" s="119">
        <v>0</v>
      </c>
      <c r="AF31" s="119">
        <v>2</v>
      </c>
    </row>
    <row r="32" spans="1:32" ht="46.15" customHeight="1">
      <c r="A32" s="115" t="s">
        <v>160</v>
      </c>
      <c r="B32" s="116" t="s">
        <v>230</v>
      </c>
      <c r="C32" s="117" t="s">
        <v>121</v>
      </c>
      <c r="D32" s="115"/>
      <c r="E32" s="115">
        <v>15</v>
      </c>
      <c r="F32" s="115">
        <v>15</v>
      </c>
      <c r="G32" s="119">
        <v>30</v>
      </c>
      <c r="H32" s="119">
        <v>4</v>
      </c>
      <c r="I32" s="119">
        <v>4</v>
      </c>
      <c r="J32" s="119">
        <v>0</v>
      </c>
      <c r="K32" s="119">
        <v>4</v>
      </c>
      <c r="L32" s="123"/>
      <c r="M32" s="123"/>
      <c r="N32" s="123"/>
      <c r="O32" s="119"/>
      <c r="P32" s="119"/>
      <c r="Q32" s="119"/>
      <c r="R32" s="121"/>
      <c r="S32" s="123"/>
      <c r="T32" s="123"/>
      <c r="U32" s="123"/>
      <c r="V32" s="119"/>
      <c r="W32" s="119"/>
      <c r="X32" s="119"/>
      <c r="Y32" s="121"/>
      <c r="Z32" s="126"/>
      <c r="AA32" s="123">
        <v>15</v>
      </c>
      <c r="AB32" s="123">
        <v>15</v>
      </c>
      <c r="AC32" s="119">
        <v>4</v>
      </c>
      <c r="AD32" s="119">
        <v>4</v>
      </c>
      <c r="AE32" s="119">
        <v>0</v>
      </c>
      <c r="AF32" s="119">
        <v>4</v>
      </c>
    </row>
    <row r="33" spans="1:32" ht="24.6" customHeight="1">
      <c r="A33" s="115" t="s">
        <v>161</v>
      </c>
      <c r="B33" s="116" t="s">
        <v>231</v>
      </c>
      <c r="C33" s="117" t="s">
        <v>122</v>
      </c>
      <c r="D33" s="115"/>
      <c r="E33" s="115"/>
      <c r="F33" s="115">
        <v>45</v>
      </c>
      <c r="G33" s="119">
        <v>45</v>
      </c>
      <c r="H33" s="119">
        <v>3</v>
      </c>
      <c r="I33" s="119">
        <v>3</v>
      </c>
      <c r="J33" s="119">
        <v>0</v>
      </c>
      <c r="K33" s="119">
        <v>3</v>
      </c>
      <c r="L33" s="123"/>
      <c r="M33" s="123"/>
      <c r="N33" s="123"/>
      <c r="O33" s="119"/>
      <c r="P33" s="119"/>
      <c r="Q33" s="119"/>
      <c r="R33" s="121"/>
      <c r="S33" s="123"/>
      <c r="T33" s="123"/>
      <c r="U33" s="123"/>
      <c r="V33" s="119"/>
      <c r="W33" s="119"/>
      <c r="X33" s="119"/>
      <c r="Y33" s="121"/>
      <c r="Z33" s="123"/>
      <c r="AA33" s="123"/>
      <c r="AB33" s="123">
        <v>45</v>
      </c>
      <c r="AC33" s="119">
        <v>3</v>
      </c>
      <c r="AD33" s="119">
        <v>3</v>
      </c>
      <c r="AE33" s="119">
        <v>0</v>
      </c>
      <c r="AF33" s="119">
        <v>3</v>
      </c>
    </row>
    <row r="34" spans="1:32" ht="25.15" customHeight="1">
      <c r="A34" s="115" t="s">
        <v>162</v>
      </c>
      <c r="B34" s="116" t="s">
        <v>232</v>
      </c>
      <c r="C34" s="117" t="s">
        <v>123</v>
      </c>
      <c r="D34" s="115"/>
      <c r="E34" s="115"/>
      <c r="F34" s="115">
        <v>15</v>
      </c>
      <c r="G34" s="119">
        <v>15</v>
      </c>
      <c r="H34" s="119">
        <v>2</v>
      </c>
      <c r="I34" s="119">
        <v>2</v>
      </c>
      <c r="J34" s="119">
        <v>0</v>
      </c>
      <c r="K34" s="119">
        <v>2</v>
      </c>
      <c r="L34" s="123"/>
      <c r="M34" s="123"/>
      <c r="N34" s="123"/>
      <c r="O34" s="119"/>
      <c r="P34" s="119"/>
      <c r="Q34" s="119"/>
      <c r="R34" s="121"/>
      <c r="S34" s="123"/>
      <c r="T34" s="123"/>
      <c r="U34" s="123"/>
      <c r="V34" s="119"/>
      <c r="W34" s="119"/>
      <c r="X34" s="119"/>
      <c r="Y34" s="121"/>
      <c r="Z34" s="123"/>
      <c r="AA34" s="123"/>
      <c r="AB34" s="123">
        <v>15</v>
      </c>
      <c r="AC34" s="119">
        <v>2</v>
      </c>
      <c r="AD34" s="119">
        <v>2</v>
      </c>
      <c r="AE34" s="119">
        <v>0</v>
      </c>
      <c r="AF34" s="119">
        <v>2</v>
      </c>
    </row>
    <row r="35" spans="1:32" ht="22.9" customHeight="1">
      <c r="A35" s="115" t="s">
        <v>163</v>
      </c>
      <c r="B35" s="116" t="s">
        <v>233</v>
      </c>
      <c r="C35" s="117" t="s">
        <v>286</v>
      </c>
      <c r="D35" s="115"/>
      <c r="E35" s="115"/>
      <c r="F35" s="133">
        <v>15</v>
      </c>
      <c r="G35" s="119">
        <v>15</v>
      </c>
      <c r="H35" s="119">
        <v>3</v>
      </c>
      <c r="I35" s="119">
        <v>3</v>
      </c>
      <c r="J35" s="119">
        <v>0</v>
      </c>
      <c r="K35" s="119">
        <v>3</v>
      </c>
      <c r="L35" s="123"/>
      <c r="M35" s="123"/>
      <c r="N35" s="123"/>
      <c r="O35" s="119"/>
      <c r="P35" s="119"/>
      <c r="Q35" s="119"/>
      <c r="R35" s="121"/>
      <c r="S35" s="123"/>
      <c r="T35" s="123"/>
      <c r="U35" s="123"/>
      <c r="V35" s="119"/>
      <c r="W35" s="119"/>
      <c r="X35" s="119"/>
      <c r="Y35" s="121"/>
      <c r="Z35" s="123"/>
      <c r="AA35" s="123"/>
      <c r="AB35" s="123">
        <v>15</v>
      </c>
      <c r="AC35" s="119">
        <v>3</v>
      </c>
      <c r="AD35" s="119">
        <v>3</v>
      </c>
      <c r="AE35" s="119">
        <v>0</v>
      </c>
      <c r="AF35" s="119">
        <v>3</v>
      </c>
    </row>
    <row r="36" spans="1:32" ht="22.9" customHeight="1">
      <c r="A36" s="115" t="s">
        <v>272</v>
      </c>
      <c r="B36" s="116" t="s">
        <v>284</v>
      </c>
      <c r="C36" s="117" t="s">
        <v>297</v>
      </c>
      <c r="D36" s="115"/>
      <c r="E36" s="115"/>
      <c r="F36" s="123">
        <v>20</v>
      </c>
      <c r="G36" s="119">
        <v>20</v>
      </c>
      <c r="H36" s="119">
        <v>2</v>
      </c>
      <c r="I36" s="119">
        <v>2</v>
      </c>
      <c r="J36" s="119">
        <v>0</v>
      </c>
      <c r="K36" s="119">
        <v>2</v>
      </c>
      <c r="L36" s="123"/>
      <c r="M36" s="123"/>
      <c r="N36" s="123"/>
      <c r="O36" s="119"/>
      <c r="P36" s="119"/>
      <c r="Q36" s="119"/>
      <c r="R36" s="121"/>
      <c r="S36" s="123"/>
      <c r="T36" s="123"/>
      <c r="U36" s="123">
        <v>20</v>
      </c>
      <c r="V36" s="119">
        <v>2</v>
      </c>
      <c r="W36" s="119">
        <v>2</v>
      </c>
      <c r="X36" s="119">
        <v>0</v>
      </c>
      <c r="Y36" s="121">
        <v>2</v>
      </c>
      <c r="Z36" s="123"/>
      <c r="AA36" s="123"/>
      <c r="AB36" s="123"/>
      <c r="AC36" s="119"/>
      <c r="AD36" s="119"/>
      <c r="AE36" s="119"/>
      <c r="AF36" s="119"/>
    </row>
    <row r="37" spans="1:32" ht="22.9" customHeight="1">
      <c r="A37" s="115" t="s">
        <v>276</v>
      </c>
      <c r="B37" s="116" t="s">
        <v>285</v>
      </c>
      <c r="C37" s="117" t="s">
        <v>283</v>
      </c>
      <c r="D37" s="115"/>
      <c r="E37" s="115"/>
      <c r="F37" s="123">
        <v>20</v>
      </c>
      <c r="G37" s="119">
        <v>20</v>
      </c>
      <c r="H37" s="119">
        <v>2</v>
      </c>
      <c r="I37" s="119">
        <v>2</v>
      </c>
      <c r="J37" s="119">
        <v>0</v>
      </c>
      <c r="K37" s="119">
        <v>2</v>
      </c>
      <c r="L37" s="123"/>
      <c r="M37" s="123"/>
      <c r="N37" s="123"/>
      <c r="O37" s="119"/>
      <c r="P37" s="119"/>
      <c r="Q37" s="119"/>
      <c r="R37" s="121"/>
      <c r="S37" s="123"/>
      <c r="T37" s="123"/>
      <c r="U37" s="123"/>
      <c r="V37" s="119"/>
      <c r="W37" s="119"/>
      <c r="X37" s="119"/>
      <c r="Y37" s="121"/>
      <c r="Z37" s="123"/>
      <c r="AA37" s="123"/>
      <c r="AB37" s="123">
        <v>20</v>
      </c>
      <c r="AC37" s="119">
        <v>2</v>
      </c>
      <c r="AD37" s="119">
        <v>2</v>
      </c>
      <c r="AE37" s="119">
        <v>0</v>
      </c>
      <c r="AF37" s="119">
        <v>2</v>
      </c>
    </row>
    <row r="38" spans="1:32" ht="22.9" customHeight="1">
      <c r="A38" s="115" t="s">
        <v>277</v>
      </c>
      <c r="B38" s="116" t="s">
        <v>287</v>
      </c>
      <c r="C38" s="117" t="s">
        <v>296</v>
      </c>
      <c r="D38" s="115"/>
      <c r="E38" s="115"/>
      <c r="F38" s="123">
        <v>20</v>
      </c>
      <c r="G38" s="119">
        <v>20</v>
      </c>
      <c r="H38" s="119">
        <v>2</v>
      </c>
      <c r="I38" s="119">
        <v>2</v>
      </c>
      <c r="J38" s="119">
        <v>0</v>
      </c>
      <c r="K38" s="119">
        <v>2</v>
      </c>
      <c r="L38" s="123"/>
      <c r="M38" s="123"/>
      <c r="N38" s="123"/>
      <c r="O38" s="119"/>
      <c r="P38" s="119"/>
      <c r="Q38" s="119"/>
      <c r="R38" s="121"/>
      <c r="S38" s="123"/>
      <c r="T38" s="123"/>
      <c r="U38" s="123"/>
      <c r="V38" s="119"/>
      <c r="W38" s="119"/>
      <c r="X38" s="119"/>
      <c r="Y38" s="121"/>
      <c r="Z38" s="123"/>
      <c r="AA38" s="123"/>
      <c r="AB38" s="123">
        <v>20</v>
      </c>
      <c r="AC38" s="119">
        <v>2</v>
      </c>
      <c r="AD38" s="119">
        <v>2</v>
      </c>
      <c r="AE38" s="119">
        <v>0</v>
      </c>
      <c r="AF38" s="119">
        <v>2</v>
      </c>
    </row>
    <row r="39" spans="1:32" s="26" customFormat="1" ht="22.9" customHeight="1">
      <c r="A39" s="221" t="s">
        <v>29</v>
      </c>
      <c r="B39" s="222"/>
      <c r="C39" s="223"/>
      <c r="D39" s="134">
        <f>SUM(D13:D38)</f>
        <v>0</v>
      </c>
      <c r="E39" s="134">
        <f>SUM(E13:E38)</f>
        <v>165</v>
      </c>
      <c r="F39" s="134">
        <f>SUM(F13:F38)</f>
        <v>390</v>
      </c>
      <c r="G39" s="134">
        <f>SUM(G13:G38)</f>
        <v>555</v>
      </c>
      <c r="H39" s="134">
        <v>56</v>
      </c>
      <c r="I39" s="134">
        <v>56</v>
      </c>
      <c r="J39" s="134">
        <f>SUM(J13:J38)</f>
        <v>0</v>
      </c>
      <c r="K39" s="134">
        <v>56</v>
      </c>
      <c r="L39" s="134">
        <f t="shared" ref="L39:AF39" si="0">SUM(L13:L38)</f>
        <v>0</v>
      </c>
      <c r="M39" s="134">
        <f t="shared" si="0"/>
        <v>75</v>
      </c>
      <c r="N39" s="134">
        <f t="shared" si="0"/>
        <v>75</v>
      </c>
      <c r="O39" s="134">
        <f t="shared" si="0"/>
        <v>10</v>
      </c>
      <c r="P39" s="134">
        <f t="shared" si="0"/>
        <v>10</v>
      </c>
      <c r="Q39" s="134">
        <f t="shared" si="0"/>
        <v>0</v>
      </c>
      <c r="R39" s="134">
        <f t="shared" si="0"/>
        <v>10</v>
      </c>
      <c r="S39" s="134">
        <f t="shared" si="0"/>
        <v>0</v>
      </c>
      <c r="T39" s="134">
        <f t="shared" si="0"/>
        <v>45</v>
      </c>
      <c r="U39" s="134">
        <f t="shared" si="0"/>
        <v>145</v>
      </c>
      <c r="V39" s="134">
        <f t="shared" si="0"/>
        <v>21</v>
      </c>
      <c r="W39" s="134">
        <f t="shared" si="0"/>
        <v>21</v>
      </c>
      <c r="X39" s="134">
        <f t="shared" si="0"/>
        <v>0</v>
      </c>
      <c r="Y39" s="134">
        <f t="shared" si="0"/>
        <v>21</v>
      </c>
      <c r="Z39" s="134">
        <f t="shared" si="0"/>
        <v>0</v>
      </c>
      <c r="AA39" s="134">
        <f t="shared" si="0"/>
        <v>45</v>
      </c>
      <c r="AB39" s="134">
        <f t="shared" si="0"/>
        <v>170</v>
      </c>
      <c r="AC39" s="134">
        <f t="shared" si="0"/>
        <v>25</v>
      </c>
      <c r="AD39" s="134">
        <f t="shared" si="0"/>
        <v>25</v>
      </c>
      <c r="AE39" s="134">
        <f t="shared" si="0"/>
        <v>0</v>
      </c>
      <c r="AF39" s="134">
        <f t="shared" si="0"/>
        <v>25</v>
      </c>
    </row>
  </sheetData>
  <mergeCells count="15">
    <mergeCell ref="A8:C8"/>
    <mergeCell ref="B11:B12"/>
    <mergeCell ref="C11:C12"/>
    <mergeCell ref="A2:C2"/>
    <mergeCell ref="A3:C3"/>
    <mergeCell ref="A4:C4"/>
    <mergeCell ref="A5:C5"/>
    <mergeCell ref="A6:C6"/>
    <mergeCell ref="A7:C7"/>
    <mergeCell ref="D11:K11"/>
    <mergeCell ref="L11:R11"/>
    <mergeCell ref="S11:Y11"/>
    <mergeCell ref="Z11:AF11"/>
    <mergeCell ref="A39:C39"/>
    <mergeCell ref="A11:A1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35" fitToWidth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14"/>
  <sheetViews>
    <sheetView zoomScale="80" zoomScaleNormal="80" workbookViewId="0">
      <selection activeCell="C13" sqref="C13:C14"/>
    </sheetView>
  </sheetViews>
  <sheetFormatPr defaultColWidth="8.85546875" defaultRowHeight="15.75"/>
  <cols>
    <col min="1" max="1" width="13.85546875" style="33" customWidth="1"/>
    <col min="2" max="2" width="65.28515625" style="33" customWidth="1"/>
    <col min="3" max="3" width="71" style="33" customWidth="1"/>
    <col min="4" max="16384" width="8.85546875" style="33"/>
  </cols>
  <sheetData>
    <row r="2" spans="1:4">
      <c r="A2" s="174" t="s">
        <v>256</v>
      </c>
      <c r="B2" s="174"/>
      <c r="C2" s="31"/>
    </row>
    <row r="3" spans="1:4">
      <c r="A3" s="174" t="s">
        <v>30</v>
      </c>
      <c r="B3" s="174"/>
      <c r="C3" s="31"/>
    </row>
    <row r="4" spans="1:4">
      <c r="A4" s="174" t="s">
        <v>31</v>
      </c>
      <c r="B4" s="174"/>
      <c r="C4" s="31"/>
    </row>
    <row r="5" spans="1:4">
      <c r="A5" s="174" t="s">
        <v>32</v>
      </c>
      <c r="B5" s="174"/>
      <c r="C5" s="31"/>
    </row>
    <row r="6" spans="1:4">
      <c r="A6" s="174" t="s">
        <v>33</v>
      </c>
      <c r="B6" s="174"/>
      <c r="C6" s="31"/>
    </row>
    <row r="7" spans="1:4">
      <c r="A7" s="174" t="s">
        <v>271</v>
      </c>
      <c r="B7" s="174"/>
      <c r="C7" s="31"/>
    </row>
    <row r="8" spans="1:4">
      <c r="A8" s="31"/>
      <c r="B8" s="32"/>
      <c r="C8" s="31"/>
    </row>
    <row r="9" spans="1:4">
      <c r="A9" s="31"/>
      <c r="B9" s="32"/>
      <c r="C9" s="31"/>
    </row>
    <row r="10" spans="1:4" ht="15.6" customHeight="1">
      <c r="A10" s="238" t="s">
        <v>11</v>
      </c>
      <c r="B10" s="232" t="s">
        <v>0</v>
      </c>
      <c r="C10" s="233"/>
    </row>
    <row r="11" spans="1:4" ht="4.1500000000000004" customHeight="1">
      <c r="A11" s="238"/>
      <c r="B11" s="234"/>
      <c r="C11" s="235"/>
    </row>
    <row r="12" spans="1:4" ht="34.15" customHeight="1">
      <c r="A12" s="138" t="s">
        <v>190</v>
      </c>
      <c r="B12" s="139" t="s">
        <v>132</v>
      </c>
      <c r="C12" s="138" t="s">
        <v>124</v>
      </c>
    </row>
    <row r="13" spans="1:4" ht="125.45" customHeight="1">
      <c r="A13" s="140" t="s">
        <v>188</v>
      </c>
      <c r="B13" s="141" t="s">
        <v>136</v>
      </c>
      <c r="C13" s="236" t="s">
        <v>299</v>
      </c>
      <c r="D13" s="34"/>
    </row>
    <row r="14" spans="1:4" ht="142.15" customHeight="1">
      <c r="A14" s="142" t="s">
        <v>189</v>
      </c>
      <c r="B14" s="141" t="s">
        <v>191</v>
      </c>
      <c r="C14" s="237"/>
    </row>
  </sheetData>
  <mergeCells count="9">
    <mergeCell ref="B10:C11"/>
    <mergeCell ref="C13:C14"/>
    <mergeCell ref="A10:A11"/>
    <mergeCell ref="A2:B2"/>
    <mergeCell ref="A3:B3"/>
    <mergeCell ref="A4:B4"/>
    <mergeCell ref="A5:B5"/>
    <mergeCell ref="A6:B6"/>
    <mergeCell ref="A7:B7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</vt:i4>
      </vt:variant>
    </vt:vector>
  </HeadingPairs>
  <TitlesOfParts>
    <vt:vector size="6" baseType="lpstr">
      <vt:lpstr>II ST</vt:lpstr>
      <vt:lpstr>Ped. O-W z terapią zajęciową</vt:lpstr>
      <vt:lpstr>PR z socjoterapią</vt:lpstr>
      <vt:lpstr>Terapia pedagogiczna z artet.</vt:lpstr>
      <vt:lpstr>Przedmioty do wyboru</vt:lpstr>
      <vt:lpstr>'II ST'!Obszar_wydruku</vt:lpstr>
    </vt:vector>
  </TitlesOfParts>
  <Company>HCORP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</dc:creator>
  <cp:lastModifiedBy>Admin</cp:lastModifiedBy>
  <cp:lastPrinted>2021-03-18T20:31:42Z</cp:lastPrinted>
  <dcterms:created xsi:type="dcterms:W3CDTF">2009-11-05T07:41:46Z</dcterms:created>
  <dcterms:modified xsi:type="dcterms:W3CDTF">2023-01-09T11:05:12Z</dcterms:modified>
</cp:coreProperties>
</file>