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I ST" sheetId="7" r:id="rId1"/>
    <sheet name="POW z profilaktyką społeczną" sheetId="8" r:id="rId2"/>
    <sheet name="PR z el. kryminologii" sheetId="12" r:id="rId3"/>
    <sheet name="Terapia pedagogiczna - kor." sheetId="14" r:id="rId4"/>
    <sheet name="Przedmioty do wyboru" sheetId="11" r:id="rId5"/>
  </sheets>
  <calcPr calcId="162913"/>
</workbook>
</file>

<file path=xl/calcChain.xml><?xml version="1.0" encoding="utf-8"?>
<calcChain xmlns="http://schemas.openxmlformats.org/spreadsheetml/2006/main">
  <c r="O53" i="7"/>
  <c r="X53"/>
  <c r="V53"/>
  <c r="AE53"/>
  <c r="G35"/>
  <c r="F35"/>
  <c r="E35"/>
  <c r="E53"/>
  <c r="X12"/>
  <c r="V12"/>
  <c r="S12"/>
  <c r="O12"/>
  <c r="P12"/>
  <c r="L12"/>
  <c r="Q12"/>
  <c r="K50"/>
  <c r="H21"/>
  <c r="N12"/>
  <c r="D35"/>
  <c r="F21"/>
  <c r="D21"/>
  <c r="G12"/>
  <c r="G53"/>
  <c r="F12"/>
  <c r="D12"/>
  <c r="D53"/>
  <c r="D48"/>
  <c r="E48"/>
  <c r="F48"/>
  <c r="G48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G28" i="12"/>
  <c r="AM28" i="14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M28" i="12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F28"/>
  <c r="E28"/>
  <c r="D28"/>
  <c r="K30" i="8"/>
  <c r="J30"/>
  <c r="I30"/>
  <c r="H30"/>
  <c r="BA35" i="7"/>
  <c r="AZ35"/>
  <c r="AY35"/>
  <c r="AX35"/>
  <c r="AW35"/>
  <c r="AV35"/>
  <c r="AU35"/>
  <c r="AT35"/>
  <c r="AS35"/>
  <c r="AR35"/>
  <c r="AQ35"/>
  <c r="AP35"/>
  <c r="AO35"/>
  <c r="AN35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M35"/>
  <c r="AL35"/>
  <c r="AK35"/>
  <c r="AJ35"/>
  <c r="AI35"/>
  <c r="AH35"/>
  <c r="AG35"/>
  <c r="BA50"/>
  <c r="AZ50"/>
  <c r="AY50"/>
  <c r="AX50"/>
  <c r="AW50"/>
  <c r="AV50"/>
  <c r="AU50"/>
  <c r="AT50"/>
  <c r="AS50"/>
  <c r="AR50"/>
  <c r="AQ50"/>
  <c r="BA46"/>
  <c r="AZ46"/>
  <c r="AY46"/>
  <c r="AX46"/>
  <c r="AV46"/>
  <c r="AU46"/>
  <c r="AT46"/>
  <c r="AS46"/>
  <c r="AR46"/>
  <c r="AQ46"/>
  <c r="AP50"/>
  <c r="AO50"/>
  <c r="AN50"/>
  <c r="AM50"/>
  <c r="AL50"/>
  <c r="AK50"/>
  <c r="AJ50"/>
  <c r="AP46"/>
  <c r="AO46"/>
  <c r="AN46"/>
  <c r="AM46"/>
  <c r="AL46"/>
  <c r="AK46"/>
  <c r="AJ46"/>
  <c r="AI50"/>
  <c r="AH50"/>
  <c r="AG50"/>
  <c r="AF50"/>
  <c r="AE50"/>
  <c r="AD50"/>
  <c r="AC50"/>
  <c r="AH46"/>
  <c r="AG46"/>
  <c r="AF46"/>
  <c r="AE46"/>
  <c r="AD46"/>
  <c r="AC46"/>
  <c r="AB50"/>
  <c r="AA50"/>
  <c r="Z50"/>
  <c r="Y50"/>
  <c r="AB46"/>
  <c r="Z46"/>
  <c r="X50"/>
  <c r="W50"/>
  <c r="V50"/>
  <c r="U50"/>
  <c r="T50"/>
  <c r="S50"/>
  <c r="R50"/>
  <c r="Q50"/>
  <c r="P50"/>
  <c r="O50"/>
  <c r="N50"/>
  <c r="M50"/>
  <c r="L50"/>
  <c r="L53"/>
  <c r="L54"/>
  <c r="Y46"/>
  <c r="X46"/>
  <c r="W46"/>
  <c r="V46"/>
  <c r="U46"/>
  <c r="T46"/>
  <c r="S46"/>
  <c r="R46"/>
  <c r="Q46"/>
  <c r="P46"/>
  <c r="O46"/>
  <c r="N46"/>
  <c r="M46"/>
  <c r="L46"/>
  <c r="AF35"/>
  <c r="AE35"/>
  <c r="AD35"/>
  <c r="AC35"/>
  <c r="AB35"/>
  <c r="AA35"/>
  <c r="Z35"/>
  <c r="Y35"/>
  <c r="X35"/>
  <c r="W35"/>
  <c r="V35"/>
  <c r="U35"/>
  <c r="U53"/>
  <c r="T35"/>
  <c r="S35"/>
  <c r="R35"/>
  <c r="Q35"/>
  <c r="P35"/>
  <c r="O35"/>
  <c r="N35"/>
  <c r="M35"/>
  <c r="L35"/>
  <c r="AF21"/>
  <c r="AE21"/>
  <c r="AD21"/>
  <c r="AC21"/>
  <c r="AC53"/>
  <c r="AB21"/>
  <c r="AB53"/>
  <c r="AA21"/>
  <c r="Z21"/>
  <c r="Y21"/>
  <c r="X21"/>
  <c r="W21"/>
  <c r="V21"/>
  <c r="U21"/>
  <c r="T21"/>
  <c r="S21"/>
  <c r="S53"/>
  <c r="S54"/>
  <c r="R21"/>
  <c r="Q21"/>
  <c r="Q53"/>
  <c r="P21"/>
  <c r="O21"/>
  <c r="N21"/>
  <c r="M21"/>
  <c r="L21"/>
  <c r="BA12"/>
  <c r="AZ12"/>
  <c r="AY12"/>
  <c r="AX12"/>
  <c r="AW12"/>
  <c r="AW53"/>
  <c r="AV12"/>
  <c r="AV53"/>
  <c r="AU12"/>
  <c r="AU53"/>
  <c r="AT12"/>
  <c r="AS12"/>
  <c r="AR12"/>
  <c r="AQ12"/>
  <c r="AP12"/>
  <c r="AP53"/>
  <c r="AO12"/>
  <c r="AN12"/>
  <c r="AN53"/>
  <c r="AM12"/>
  <c r="AL12"/>
  <c r="AK12"/>
  <c r="AJ12"/>
  <c r="AI12"/>
  <c r="AI53"/>
  <c r="AH12"/>
  <c r="AG12"/>
  <c r="AG53"/>
  <c r="AG54"/>
  <c r="AF12"/>
  <c r="AE12"/>
  <c r="AD12"/>
  <c r="AC12"/>
  <c r="AB12"/>
  <c r="AA12"/>
  <c r="AA53"/>
  <c r="Z12"/>
  <c r="Z53"/>
  <c r="Y12"/>
  <c r="T12"/>
  <c r="T53"/>
  <c r="R12"/>
  <c r="M12"/>
  <c r="M53"/>
  <c r="J50"/>
  <c r="I50"/>
  <c r="H50"/>
  <c r="G50"/>
  <c r="F50"/>
  <c r="E50"/>
  <c r="D50"/>
  <c r="K46"/>
  <c r="J46"/>
  <c r="I46"/>
  <c r="H46"/>
  <c r="D46"/>
  <c r="K35"/>
  <c r="J35"/>
  <c r="I35"/>
  <c r="H35"/>
  <c r="K21"/>
  <c r="J21"/>
  <c r="I21"/>
  <c r="G21"/>
  <c r="E21"/>
  <c r="K12"/>
  <c r="E12"/>
  <c r="AM30" i="8"/>
  <c r="AL30"/>
  <c r="AK30"/>
  <c r="AJ30"/>
  <c r="AI30"/>
  <c r="AH30"/>
  <c r="AG30"/>
  <c r="AF30"/>
  <c r="AE30"/>
  <c r="AD30"/>
  <c r="AC30"/>
  <c r="AB30"/>
  <c r="AA30"/>
  <c r="Z30"/>
  <c r="Y30"/>
  <c r="X30"/>
  <c r="W30"/>
  <c r="U30"/>
  <c r="T30"/>
  <c r="S30"/>
  <c r="R30"/>
  <c r="Q30"/>
  <c r="P30"/>
  <c r="V30"/>
  <c r="N30"/>
  <c r="M30"/>
  <c r="L30"/>
  <c r="O30"/>
  <c r="E30"/>
  <c r="D30"/>
  <c r="G30"/>
  <c r="F30"/>
  <c r="AO53" i="7"/>
  <c r="N53"/>
  <c r="AH53"/>
  <c r="F53"/>
  <c r="AN54"/>
  <c r="AU54"/>
  <c r="D54"/>
  <c r="Z54"/>
</calcChain>
</file>

<file path=xl/sharedStrings.xml><?xml version="1.0" encoding="utf-8"?>
<sst xmlns="http://schemas.openxmlformats.org/spreadsheetml/2006/main" count="529" uniqueCount="277">
  <si>
    <t>Moduły przedmiotowe</t>
  </si>
  <si>
    <t>Suma godzin/ECTS</t>
  </si>
  <si>
    <t>W</t>
  </si>
  <si>
    <t>Ć</t>
  </si>
  <si>
    <t>Sem.I</t>
  </si>
  <si>
    <t>Sem. II</t>
  </si>
  <si>
    <t>Sem. III</t>
  </si>
  <si>
    <t>Sem. IV</t>
  </si>
  <si>
    <t>M_KO</t>
  </si>
  <si>
    <t>M_SNN</t>
  </si>
  <si>
    <t>SEMD</t>
  </si>
  <si>
    <t xml:space="preserve">Seminarium dyplomowe </t>
  </si>
  <si>
    <t>Symbol</t>
  </si>
  <si>
    <t>ECTS</t>
  </si>
  <si>
    <t>Liczba godzin tygodniowo</t>
  </si>
  <si>
    <t>JO1</t>
  </si>
  <si>
    <t>PS</t>
  </si>
  <si>
    <t xml:space="preserve">Język obcy </t>
  </si>
  <si>
    <t>PZ</t>
  </si>
  <si>
    <t>ECTS zp</t>
  </si>
  <si>
    <t>ZT</t>
  </si>
  <si>
    <t>Liczba egzaminów w semestrze</t>
  </si>
  <si>
    <t>Legenda</t>
  </si>
  <si>
    <t>liczba ECTS za zajęcia o charakterze praktycznym</t>
  </si>
  <si>
    <t>liczba ECTS za zajęcia o charakterze teoretycznym</t>
  </si>
  <si>
    <t>zajęcia terenowe</t>
  </si>
  <si>
    <t>K</t>
  </si>
  <si>
    <t>przedmiot kończy się egzaminem</t>
  </si>
  <si>
    <t>Razem</t>
  </si>
  <si>
    <t>20 godzin</t>
  </si>
  <si>
    <t>Kierunek: Pedagogika</t>
  </si>
  <si>
    <t>Profil: Praktyczny</t>
  </si>
  <si>
    <t>Tryb: stacjonarny</t>
  </si>
  <si>
    <t>Moduł kształcenia ogólnego</t>
  </si>
  <si>
    <t xml:space="preserve">Przedmiot obieralny 2. </t>
  </si>
  <si>
    <t>Przedmiot obieralny 1.</t>
  </si>
  <si>
    <t>PP</t>
  </si>
  <si>
    <t xml:space="preserve">Moduł kształcenia kierunkowego: przygotowanie merytoryczne </t>
  </si>
  <si>
    <t>Specjalność nauczycielska</t>
  </si>
  <si>
    <t>R</t>
  </si>
  <si>
    <t>SEMESTR 4</t>
  </si>
  <si>
    <t>SEMESTR 3</t>
  </si>
  <si>
    <t>SUMA GODZIN/ECTS</t>
  </si>
  <si>
    <t>Tryb studiów: stacjonarny</t>
  </si>
  <si>
    <t>Profil: praktyczny</t>
  </si>
  <si>
    <t>Wykaz przedmiotów:</t>
  </si>
  <si>
    <t>Sem. VI</t>
  </si>
  <si>
    <t>SemV</t>
  </si>
  <si>
    <t>Poziom: I stopnia</t>
  </si>
  <si>
    <t xml:space="preserve">Wychowanie fizyczne </t>
  </si>
  <si>
    <t>Ochrona własności intelektualnej</t>
  </si>
  <si>
    <t>Technologie informacyjno - komunikacyjne</t>
  </si>
  <si>
    <t>WF</t>
  </si>
  <si>
    <t>OWI</t>
  </si>
  <si>
    <t>TIK</t>
  </si>
  <si>
    <t>FZEL</t>
  </si>
  <si>
    <t>SW</t>
  </si>
  <si>
    <t>Pojęcia i systemy pedagogiczne</t>
  </si>
  <si>
    <t>Historia wychowania</t>
  </si>
  <si>
    <t>Metody badań pedagogicznych</t>
  </si>
  <si>
    <t>Biomedyczne podstawy rozwoju</t>
  </si>
  <si>
    <t>Edukacja zdrowotna</t>
  </si>
  <si>
    <t>Emisja głosu</t>
  </si>
  <si>
    <t>PRCZ</t>
  </si>
  <si>
    <t>TPW</t>
  </si>
  <si>
    <t>TPK</t>
  </si>
  <si>
    <t>PSIW</t>
  </si>
  <si>
    <t>PiSP</t>
  </si>
  <si>
    <t>HW</t>
  </si>
  <si>
    <t>PSŁ</t>
  </si>
  <si>
    <t>PSP</t>
  </si>
  <si>
    <t>MBP</t>
  </si>
  <si>
    <t>BPR</t>
  </si>
  <si>
    <t>EM</t>
  </si>
  <si>
    <t>EZ</t>
  </si>
  <si>
    <t>WoKiKJ</t>
  </si>
  <si>
    <t>EG</t>
  </si>
  <si>
    <t>Poziom studiów: I stopień</t>
  </si>
  <si>
    <t>21 godzin</t>
  </si>
  <si>
    <t>22 godziny</t>
  </si>
  <si>
    <t xml:space="preserve"> 23 godziny</t>
  </si>
  <si>
    <t>Pedagogika czasu wolnego-projektowanie działań środowiskowych</t>
  </si>
  <si>
    <t>Pedagogika opiekuńcza</t>
  </si>
  <si>
    <t>Opieka nad osobami starszymi</t>
  </si>
  <si>
    <t>Metodyka pracy opiekuńczo-wychowawczej</t>
  </si>
  <si>
    <t>Metodyka pracy socjalnej i terapeutycznej</t>
  </si>
  <si>
    <t>Poradnictwo wychowawcze i rodzinne z metodyką</t>
  </si>
  <si>
    <t>Profilaktyka środowisk wychowawczych z metodyką</t>
  </si>
  <si>
    <t>Diagnostyka psychopedagogiczna</t>
  </si>
  <si>
    <t>Socjopedagogiczne problemy dzieci i młodzieży</t>
  </si>
  <si>
    <t>Psychoterapia i socjoterapia</t>
  </si>
  <si>
    <t>Prawo rodzinne i opiekuńcze</t>
  </si>
  <si>
    <t>SEMESTR 5</t>
  </si>
  <si>
    <t>SEMESTR 6</t>
  </si>
  <si>
    <t>Alternatywne metody rozwiązywania sporów (ADR) w pracy pedagoga-wychowawcy</t>
  </si>
  <si>
    <t>Specjalistyczny warsztat badawczy pedagoga -wychowawcy</t>
  </si>
  <si>
    <t>Pedagogika resocjalizacyjna</t>
  </si>
  <si>
    <t>Psychologiczno-socjologiczne uwarunkowania przestępczości z profilaktyką</t>
  </si>
  <si>
    <t>Wiktymologia i psychopatologia</t>
  </si>
  <si>
    <t>Metodyka pracy kuratora sądowego</t>
  </si>
  <si>
    <t>Podstawy prawa karnego procesowego, rodzinnego i opiekuńczego</t>
  </si>
  <si>
    <t>Kryminologia-zagadnienia podstawowe</t>
  </si>
  <si>
    <t>Pragmatyka służb mundurowych</t>
  </si>
  <si>
    <t>Metodyka wychowania resocjalizacyjnego</t>
  </si>
  <si>
    <t xml:space="preserve">Diagnoza resocjalizacyjna i korekcyjne metody oddziaływań penitencjarnych </t>
  </si>
  <si>
    <t>Psychologia niedostosowania społecznego i przestępczości</t>
  </si>
  <si>
    <t>Pedagogika penitencjarna z metodyką pracy w zakładzie karnym</t>
  </si>
  <si>
    <t>Subkultury młodzieżowe</t>
  </si>
  <si>
    <t>Alternatywne metody rozwiązywania sporów (ADR)</t>
  </si>
  <si>
    <t xml:space="preserve">Specjalistyczny warsztat badawczy w pracy pedagoga resocjalizacyjnego i kryminologa </t>
  </si>
  <si>
    <t>Diagnoza specjalnych potrzeb edukacyjnych</t>
  </si>
  <si>
    <t>Etiopatogeneza i diagnoza ucznia ze specyficznymi trudnościami w uczeniu się</t>
  </si>
  <si>
    <t>Metodyka terapii pedagogicznej uczniów ze specyficznymi trudnościami w uczeniu się</t>
  </si>
  <si>
    <t>Kliniczne aspekty terapii pedagogicznej i profilaktyki</t>
  </si>
  <si>
    <t>Wybrane metody terapii pedagogicznej</t>
  </si>
  <si>
    <t xml:space="preserve">Poradnictwo wychowawcze i rodzinne </t>
  </si>
  <si>
    <t>Logopedyczne aspekty trudności szkolnych</t>
  </si>
  <si>
    <t>Konstruowanie programów edukacyjno-terapeutycznych i profilaktycznych</t>
  </si>
  <si>
    <t>DiTUzeSPE</t>
  </si>
  <si>
    <t>Diagnoza i terapia ucznia ze specjalnymi potrzebami edukacyjnymi</t>
  </si>
  <si>
    <t>Lp</t>
  </si>
  <si>
    <t>Moduł przedmiotów do wyboru</t>
  </si>
  <si>
    <t>M_PZ</t>
  </si>
  <si>
    <t>Moduł praktyki zawodowej</t>
  </si>
  <si>
    <t>ECTS pw</t>
  </si>
  <si>
    <t>ECTS zt</t>
  </si>
  <si>
    <t>liczba ECTS za przedmioty do wyboru</t>
  </si>
  <si>
    <t>PCW-PDS</t>
  </si>
  <si>
    <t>PO</t>
  </si>
  <si>
    <t>OOS</t>
  </si>
  <si>
    <t>MPOW</t>
  </si>
  <si>
    <t>MPSIT</t>
  </si>
  <si>
    <t>PWIRM</t>
  </si>
  <si>
    <t>PSWM</t>
  </si>
  <si>
    <t>AMRS</t>
  </si>
  <si>
    <t>DP</t>
  </si>
  <si>
    <t>SPDIM</t>
  </si>
  <si>
    <t>ODNRZDZ</t>
  </si>
  <si>
    <t>PSIS</t>
  </si>
  <si>
    <t>PRIO</t>
  </si>
  <si>
    <t>SWBP-W</t>
  </si>
  <si>
    <t>PR</t>
  </si>
  <si>
    <t>PSUWZP</t>
  </si>
  <si>
    <t>WIPS</t>
  </si>
  <si>
    <t>MPKS</t>
  </si>
  <si>
    <t>PPKPRIO</t>
  </si>
  <si>
    <t>K-ZP</t>
  </si>
  <si>
    <t>PSM</t>
  </si>
  <si>
    <t>MWR</t>
  </si>
  <si>
    <t>DRIKMOP</t>
  </si>
  <si>
    <t>PNSIP</t>
  </si>
  <si>
    <t>PPZMPWZK</t>
  </si>
  <si>
    <t>SM</t>
  </si>
  <si>
    <t>SWBWPPRIK</t>
  </si>
  <si>
    <t>DSPE</t>
  </si>
  <si>
    <t>PTP</t>
  </si>
  <si>
    <t>EIDUZSTWU</t>
  </si>
  <si>
    <t>MTPUZSTWU</t>
  </si>
  <si>
    <t>KATPIP</t>
  </si>
  <si>
    <t>MPZDIMZSPE</t>
  </si>
  <si>
    <t>WMTP</t>
  </si>
  <si>
    <t>KPE-TIP</t>
  </si>
  <si>
    <t>MMR</t>
  </si>
  <si>
    <t>LATSZ</t>
  </si>
  <si>
    <t>PWIR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</si>
  <si>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</si>
  <si>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</si>
  <si>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</si>
  <si>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</si>
  <si>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</si>
  <si>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</si>
  <si>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</si>
  <si>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</si>
  <si>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</si>
  <si>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</si>
  <si>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</si>
  <si>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</si>
  <si>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</si>
  <si>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</si>
  <si>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</si>
  <si>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</si>
  <si>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</si>
  <si>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</si>
  <si>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</si>
  <si>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</si>
  <si>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</si>
  <si>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</si>
  <si>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</si>
  <si>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</si>
  <si>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</si>
  <si>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</si>
  <si>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</si>
  <si>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</si>
  <si>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</si>
  <si>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</si>
  <si>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Przedmiot do wyboru 1.</t>
  </si>
  <si>
    <t>Przedmiot do wyboru 2.</t>
  </si>
  <si>
    <t>Przedmiot do wyboru 3.</t>
  </si>
  <si>
    <t>zajęcia o charakterze praktycznym</t>
  </si>
  <si>
    <t>*</t>
  </si>
  <si>
    <t>30 godzin pracy = 1 punkt ECTS</t>
  </si>
  <si>
    <t>Liczba ECTS  (bez praktyki zawodowej)</t>
  </si>
  <si>
    <t>Liczba godzin (bez praktyki zawodowej)</t>
  </si>
  <si>
    <t>Liczba ECTS  z praktyką zawodową</t>
  </si>
  <si>
    <t>Liczba godzin z praktyką zawodową</t>
  </si>
  <si>
    <t>Całkowita liczba punktów ECTS do uzyskania w trakcie studiów: 212 ECTS  (w tym 32 ECTS za praktykę zawodową)</t>
  </si>
  <si>
    <t>M_PDW</t>
  </si>
  <si>
    <t>PDW1</t>
  </si>
  <si>
    <t>PDW2</t>
  </si>
  <si>
    <t>PDW3</t>
  </si>
  <si>
    <t>Specjalność: Pedagogika resocjalizacyjna z elementami kryminologii</t>
  </si>
  <si>
    <t>Liczba punktów ECTS  i procent (w stosunku do całości) w ramach zajęć z bezpośrednim udziałem nauczycieli (wykłady, konwersatoria, ćwiczenia, seminaria i konsultacje z nauczycielami prowadzącymi kursy w danym semestrze) 106,5 ECTS / 50,2%</t>
  </si>
  <si>
    <t>Liczba punktów ECTS i procent (w stosunku do całości) przyporządkowane zajęciom lub grupom zajęć do wyboru: 65 ECTS / 30,6%</t>
  </si>
  <si>
    <t>Liczba punktów ECTS  i procent (w stosunku do całości) uzyskiwane w ramach zajęć kształtujących umiejętności praktyczne: 112 ECTS / 52,8%</t>
  </si>
  <si>
    <t>Moduł dyplomowania i metodologiczny</t>
  </si>
  <si>
    <t>M_KP</t>
  </si>
  <si>
    <t>M_KK</t>
  </si>
  <si>
    <t>M_S</t>
  </si>
  <si>
    <t>M_S: Moduł specjalności:
Specjalność:  Pedagogika resocjalizacyjna z elementami kryminologii</t>
  </si>
  <si>
    <t>M_DiM</t>
  </si>
  <si>
    <t>SWBPT</t>
  </si>
  <si>
    <t>Specjalistyczny warsztat badawczy pedagoga -terapeuty</t>
  </si>
  <si>
    <t>Organizacje działające na rzecz dzieci</t>
  </si>
  <si>
    <t>Metodyka pracy z dziećmi i młodzieżą ze specjalnymi potrzebami edukacyjnymi</t>
  </si>
  <si>
    <t xml:space="preserve">Moduł kształcenia podstawowego: psychologiczno-pedagogiczny  </t>
  </si>
  <si>
    <t>Praktyka zawodowa (nie krócej niż 6 miesięcy)</t>
  </si>
  <si>
    <t>Przysposobienie akademickie (e-learning)</t>
  </si>
  <si>
    <t>PA</t>
  </si>
  <si>
    <t>31.</t>
  </si>
  <si>
    <t>Tryb: stacjonarny w siedzibie lub z wykorzystaniem metod i technik kształcenia na odległość (oznaczony *)</t>
  </si>
  <si>
    <t>**</t>
  </si>
  <si>
    <t>Przedmioty w module specjalności zawarte są w tabelach dla poszczególnych specjalności.</t>
  </si>
  <si>
    <t>Moduł specjalności**</t>
  </si>
  <si>
    <t>32.</t>
  </si>
  <si>
    <t>Wprowadzenie do praktyk</t>
  </si>
  <si>
    <t>WP</t>
  </si>
  <si>
    <t>Filozofia z elementami logiki*</t>
  </si>
  <si>
    <t>Etyka zawodowa pedagoga*</t>
  </si>
  <si>
    <t>Podstawy socjologii*</t>
  </si>
  <si>
    <t>Pedagogika specjalna*</t>
  </si>
  <si>
    <t>Edukacja międzykulturowa*</t>
  </si>
  <si>
    <t>Socjologia wychowania*</t>
  </si>
  <si>
    <t>Podstawy psychologii*</t>
  </si>
  <si>
    <t>Psychologia rozwoju człowieka*</t>
  </si>
  <si>
    <t>Psychologia społeczna i wychowawcza*</t>
  </si>
  <si>
    <t>Teoretyczne podstawy wychowania</t>
  </si>
  <si>
    <t>Teoretyczne podstawy kształcenia</t>
  </si>
  <si>
    <t>Pedagogika społeczna</t>
  </si>
  <si>
    <t>Wiedza o komunikacji i kulturze języka*</t>
  </si>
  <si>
    <t>Patologie społeczne</t>
  </si>
  <si>
    <t>Plan studiów</t>
  </si>
  <si>
    <t xml:space="preserve">Plan studiów </t>
  </si>
  <si>
    <t>Decyzja uruchomienia trybu realizacji przedmiotu  z wykorzystaniem metod i technik kształcenia na odległość będzie podjęta na miesiąc przed rozpoczęciem zajęć dydaktycznych.</t>
  </si>
  <si>
    <t>Od cyklu kształcenia 2023/2024</t>
  </si>
  <si>
    <t>Specjalność: Pedagogika opiekuńczo-wychowawcza z profilaktyką społeczną</t>
  </si>
  <si>
    <t>M_S: Moduł specjalności:
Specjalność: Terapia pedagogiczna - korekcyjna</t>
  </si>
  <si>
    <t>Specjalność: Terapia pedagogiczna - korekcyjna</t>
  </si>
  <si>
    <t>M_S: Moduł specjalności:
Specjalność: Pedagogika opiekuńczo-wychowawcza  z profilaktyką społeczną</t>
  </si>
  <si>
    <t>Profilaktyka społeczna</t>
  </si>
  <si>
    <t>Profilaktyka uzależnień i zachowań ryzykownych</t>
  </si>
  <si>
    <t>PUiZR</t>
  </si>
  <si>
    <t>KPWP</t>
  </si>
  <si>
    <t>Trening umiejętności opiekuńczo-wychowawczych</t>
  </si>
  <si>
    <t>Metodyka mediacji i negocjacji</t>
  </si>
  <si>
    <t>Handel ludźmi - profilaktyka i prewencja</t>
  </si>
  <si>
    <t>HLPiP</t>
  </si>
  <si>
    <t>Wprowadzenie do terapii pedagogicznej</t>
  </si>
  <si>
    <t>WB</t>
  </si>
  <si>
    <t>TpSz</t>
  </si>
  <si>
    <t xml:space="preserve"> Nowe technologie (IT) w terapii pedagogicznej</t>
  </si>
  <si>
    <t>33.</t>
  </si>
  <si>
    <t>Filozofia wychowania</t>
  </si>
  <si>
    <t>FW</t>
  </si>
  <si>
    <t>28 godziny</t>
  </si>
  <si>
    <t xml:space="preserve"> 22 godzin</t>
  </si>
  <si>
    <t xml:space="preserve"> Pedagogika lecznicza</t>
  </si>
  <si>
    <t>1. Autyzm - praca nad zachowaniami
2. Niepowodzenia edukacyjne
3. Aktywizacja społeczności lokalnych dla zadań opiekuńczo – wychowawczych
4. Elementy pierwszej pomocy
5. Edukacja dla bezpieczeństwa 
6. Mentoring społeczny
7. Autorytet, techniki wywierania wpływu na ludzi
8. Wykorzystanie elementów integracji sensorycznej i terapii ręki w pracy pedagoga
9. Aktywizujące metody nauczania
10. Alternatywne metody pracy terapeutycznej 
11. Trening  umiejętności społecznych w zakresie specjalistycznych usług opiekuńczych
12. EEG biofeedback w pracy edukacyjno-terapeutycznej
13. Trening koncentracji i pamięci
14. Metody diagnozy przyczyn niepowodzeń szkolnych uczniów
15. Wsparcie i resocjalizacja dzieci i młodzieży w placówkach oświatowych
16. Cyberbezpieczeństwo w edukacji
17. Idea postępu społecznego i cywilizacyjnego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</si>
</sst>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zcionka tekstu podstawowego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family val="2"/>
      <charset val="238"/>
    </font>
    <font>
      <b/>
      <sz val="12"/>
      <name val="Arial"/>
      <family val="2"/>
    </font>
    <font>
      <sz val="1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name val="Calibri"/>
      <family val="2"/>
      <charset val="238"/>
      <scheme val="minor"/>
    </font>
    <font>
      <sz val="12"/>
      <color rgb="FF231F2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0" xfId="0" applyFont="1" applyFill="1"/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1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12" xfId="1" applyFont="1" applyBorder="1"/>
    <xf numFmtId="0" fontId="3" fillId="4" borderId="13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2" fillId="0" borderId="18" xfId="1" applyFont="1" applyBorder="1"/>
    <xf numFmtId="0" fontId="2" fillId="0" borderId="8" xfId="1" applyFont="1" applyBorder="1" applyAlignment="1">
      <alignment horizontal="center" vertical="center" wrapText="1"/>
    </xf>
    <xf numFmtId="0" fontId="2" fillId="6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6" borderId="1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6" borderId="0" xfId="1" applyFont="1" applyFill="1"/>
    <xf numFmtId="0" fontId="0" fillId="0" borderId="12" xfId="0" applyBorder="1"/>
    <xf numFmtId="0" fontId="1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0" borderId="12" xfId="0" applyFont="1" applyBorder="1"/>
    <xf numFmtId="0" fontId="3" fillId="4" borderId="20" xfId="0" applyFont="1" applyFill="1" applyBorder="1" applyAlignment="1"/>
    <xf numFmtId="0" fontId="3" fillId="4" borderId="3" xfId="0" applyFont="1" applyFill="1" applyBorder="1" applyAlignment="1"/>
    <xf numFmtId="0" fontId="14" fillId="2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 wrapText="1"/>
    </xf>
    <xf numFmtId="0" fontId="6" fillId="0" borderId="0" xfId="1" applyFont="1"/>
    <xf numFmtId="0" fontId="2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3" xfId="1" applyFont="1" applyFill="1" applyBorder="1" applyAlignment="1">
      <alignment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Font="1" applyAlignment="1">
      <alignment horizontal="left"/>
    </xf>
    <xf numFmtId="0" fontId="2" fillId="2" borderId="22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Border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6" fillId="0" borderId="11" xfId="1" applyFont="1" applyBorder="1"/>
    <xf numFmtId="0" fontId="6" fillId="0" borderId="0" xfId="1" applyFont="1" applyBorder="1"/>
    <xf numFmtId="0" fontId="3" fillId="0" borderId="11" xfId="1" applyFont="1" applyBorder="1"/>
    <xf numFmtId="0" fontId="3" fillId="0" borderId="0" xfId="1" applyFont="1" applyBorder="1"/>
    <xf numFmtId="0" fontId="2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33" xfId="1" applyFont="1" applyFill="1" applyBorder="1" applyAlignment="1">
      <alignment horizontal="center" vertical="center"/>
    </xf>
    <xf numFmtId="0" fontId="3" fillId="4" borderId="34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35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4" borderId="36" xfId="1" applyFont="1" applyFill="1" applyBorder="1" applyAlignment="1">
      <alignment horizontal="center" vertical="center"/>
    </xf>
    <xf numFmtId="0" fontId="3" fillId="4" borderId="29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3" fillId="4" borderId="26" xfId="1" applyFont="1" applyFill="1" applyBorder="1" applyAlignment="1">
      <alignment horizontal="center" vertical="center"/>
    </xf>
    <xf numFmtId="0" fontId="3" fillId="4" borderId="37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64</xdr:row>
      <xdr:rowOff>136772</xdr:rowOff>
    </xdr:from>
    <xdr:to>
      <xdr:col>1</xdr:col>
      <xdr:colOff>773376</xdr:colOff>
      <xdr:row>64</xdr:row>
      <xdr:rowOff>341226</xdr:rowOff>
    </xdr:to>
    <xdr:sp macro="" textlink="">
      <xdr:nvSpPr>
        <xdr:cNvPr id="8" name="Prostokąt 7"/>
        <xdr:cNvSpPr/>
      </xdr:nvSpPr>
      <xdr:spPr>
        <a:xfrm>
          <a:off x="739140" y="21366092"/>
          <a:ext cx="678180" cy="213747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</xdr:col>
      <xdr:colOff>218172</xdr:colOff>
      <xdr:row>69</xdr:row>
      <xdr:rowOff>91440</xdr:rowOff>
    </xdr:from>
    <xdr:to>
      <xdr:col>1</xdr:col>
      <xdr:colOff>468526</xdr:colOff>
      <xdr:row>69</xdr:row>
      <xdr:rowOff>426720</xdr:rowOff>
    </xdr:to>
    <xdr:sp macro="" textlink="">
      <xdr:nvSpPr>
        <xdr:cNvPr id="9" name="Prostokąt 8"/>
        <xdr:cNvSpPr/>
      </xdr:nvSpPr>
      <xdr:spPr>
        <a:xfrm>
          <a:off x="852537" y="23614380"/>
          <a:ext cx="259983" cy="335280"/>
        </a:xfrm>
        <a:prstGeom prst="rect">
          <a:avLst/>
        </a:prstGeom>
        <a:solidFill>
          <a:srgbClr val="92D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77"/>
  <sheetViews>
    <sheetView tabSelected="1" topLeftCell="A7" zoomScale="50" zoomScaleNormal="50" workbookViewId="0">
      <selection activeCell="AD51" sqref="AD51"/>
    </sheetView>
  </sheetViews>
  <sheetFormatPr defaultRowHeight="15"/>
  <cols>
    <col min="1" max="1" width="9.140625" style="17"/>
    <col min="2" max="2" width="15.7109375" style="21" customWidth="1"/>
    <col min="3" max="3" width="52.85546875" style="133" customWidth="1"/>
    <col min="4" max="4" width="10.140625" style="17" customWidth="1"/>
    <col min="5" max="5" width="9.7109375" style="17" customWidth="1"/>
    <col min="6" max="6" width="9.28515625" style="17" customWidth="1"/>
    <col min="7" max="7" width="11" style="17" customWidth="1"/>
    <col min="8" max="8" width="9.7109375" style="17" customWidth="1"/>
    <col min="9" max="9" width="9.28515625" style="17" bestFit="1" customWidth="1"/>
    <col min="10" max="10" width="8.42578125" style="17" customWidth="1"/>
    <col min="11" max="11" width="9.28515625" style="17" bestFit="1" customWidth="1"/>
    <col min="12" max="13" width="7.42578125" style="17" customWidth="1"/>
    <col min="14" max="16" width="9.28515625" style="17" customWidth="1"/>
    <col min="17" max="17" width="8.28515625" style="17" customWidth="1"/>
    <col min="18" max="18" width="9.28515625" style="17" customWidth="1"/>
    <col min="19" max="23" width="9.140625" style="17"/>
    <col min="24" max="24" width="7.28515625" style="17" customWidth="1"/>
    <col min="25" max="30" width="9.140625" style="17"/>
    <col min="31" max="31" width="7.28515625" style="17" customWidth="1"/>
    <col min="32" max="37" width="9.140625" style="17"/>
    <col min="38" max="38" width="8.5703125" style="17" customWidth="1"/>
    <col min="39" max="44" width="9.140625" style="17"/>
    <col min="45" max="45" width="8.28515625" style="17" customWidth="1"/>
    <col min="46" max="51" width="9.140625" style="17"/>
    <col min="52" max="52" width="7.7109375" style="17" customWidth="1"/>
    <col min="53" max="53" width="9.140625" style="17"/>
    <col min="54" max="55" width="9.140625" style="1" hidden="1" customWidth="1"/>
    <col min="56" max="16384" width="9.140625" style="1"/>
  </cols>
  <sheetData>
    <row r="2" spans="1:56" ht="15.75">
      <c r="B2" s="17"/>
      <c r="C2" s="146" t="s">
        <v>250</v>
      </c>
    </row>
    <row r="3" spans="1:56" ht="15.75">
      <c r="B3" s="17"/>
      <c r="C3" s="146" t="s">
        <v>30</v>
      </c>
    </row>
    <row r="4" spans="1:56" ht="15.75">
      <c r="B4" s="17"/>
      <c r="C4" s="146" t="s">
        <v>31</v>
      </c>
    </row>
    <row r="5" spans="1:56" ht="15.75">
      <c r="B5" s="17"/>
      <c r="C5" s="146" t="s">
        <v>48</v>
      </c>
    </row>
    <row r="6" spans="1:56" ht="15.75">
      <c r="B6" s="17"/>
      <c r="C6" s="146" t="s">
        <v>229</v>
      </c>
    </row>
    <row r="7" spans="1:56" ht="15.75">
      <c r="B7" s="17"/>
      <c r="C7" s="146" t="s">
        <v>253</v>
      </c>
    </row>
    <row r="8" spans="1:56" ht="12" customHeight="1">
      <c r="B8" s="17"/>
      <c r="C8" s="147"/>
    </row>
    <row r="9" spans="1:56">
      <c r="B9" s="17"/>
      <c r="C9" s="147"/>
    </row>
    <row r="10" spans="1:56" ht="36" customHeight="1">
      <c r="A10" s="213" t="s">
        <v>120</v>
      </c>
      <c r="B10" s="216" t="s">
        <v>12</v>
      </c>
      <c r="C10" s="206" t="s">
        <v>0</v>
      </c>
      <c r="D10" s="207" t="s">
        <v>1</v>
      </c>
      <c r="E10" s="207"/>
      <c r="F10" s="207"/>
      <c r="G10" s="207"/>
      <c r="H10" s="207"/>
      <c r="I10" s="207"/>
      <c r="J10" s="207"/>
      <c r="K10" s="207"/>
      <c r="L10" s="207" t="s">
        <v>4</v>
      </c>
      <c r="M10" s="207"/>
      <c r="N10" s="207"/>
      <c r="O10" s="207"/>
      <c r="P10" s="207"/>
      <c r="Q10" s="207"/>
      <c r="R10" s="207"/>
      <c r="S10" s="207" t="s">
        <v>5</v>
      </c>
      <c r="T10" s="207"/>
      <c r="U10" s="207"/>
      <c r="V10" s="207"/>
      <c r="W10" s="207"/>
      <c r="X10" s="207"/>
      <c r="Y10" s="207"/>
      <c r="Z10" s="207" t="s">
        <v>6</v>
      </c>
      <c r="AA10" s="207"/>
      <c r="AB10" s="207"/>
      <c r="AC10" s="207"/>
      <c r="AD10" s="207"/>
      <c r="AE10" s="207"/>
      <c r="AF10" s="207"/>
      <c r="AG10" s="207" t="s">
        <v>7</v>
      </c>
      <c r="AH10" s="207"/>
      <c r="AI10" s="207"/>
      <c r="AJ10" s="207"/>
      <c r="AK10" s="207"/>
      <c r="AL10" s="207"/>
      <c r="AM10" s="207"/>
      <c r="AN10" s="207" t="s">
        <v>47</v>
      </c>
      <c r="AO10" s="207"/>
      <c r="AP10" s="207"/>
      <c r="AQ10" s="207"/>
      <c r="AR10" s="207"/>
      <c r="AS10" s="207"/>
      <c r="AT10" s="207"/>
      <c r="AU10" s="210" t="s">
        <v>46</v>
      </c>
      <c r="AV10" s="211"/>
      <c r="AW10" s="211"/>
      <c r="AX10" s="211"/>
      <c r="AY10" s="211"/>
      <c r="AZ10" s="211"/>
      <c r="BA10" s="211"/>
      <c r="BB10" s="93"/>
      <c r="BC10" s="94"/>
      <c r="BD10" s="92"/>
    </row>
    <row r="11" spans="1:56" ht="36" customHeight="1">
      <c r="A11" s="213"/>
      <c r="B11" s="216"/>
      <c r="C11" s="206"/>
      <c r="D11" s="128" t="s">
        <v>2</v>
      </c>
      <c r="E11" s="128" t="s">
        <v>26</v>
      </c>
      <c r="F11" s="128" t="s">
        <v>3</v>
      </c>
      <c r="G11" s="128" t="s">
        <v>28</v>
      </c>
      <c r="H11" s="23" t="s">
        <v>13</v>
      </c>
      <c r="I11" s="23" t="s">
        <v>19</v>
      </c>
      <c r="J11" s="23" t="s">
        <v>125</v>
      </c>
      <c r="K11" s="23" t="s">
        <v>124</v>
      </c>
      <c r="L11" s="128" t="s">
        <v>2</v>
      </c>
      <c r="M11" s="128" t="s">
        <v>26</v>
      </c>
      <c r="N11" s="128" t="s">
        <v>3</v>
      </c>
      <c r="O11" s="23" t="s">
        <v>13</v>
      </c>
      <c r="P11" s="23" t="s">
        <v>19</v>
      </c>
      <c r="Q11" s="23" t="s">
        <v>125</v>
      </c>
      <c r="R11" s="23" t="s">
        <v>124</v>
      </c>
      <c r="S11" s="128" t="s">
        <v>2</v>
      </c>
      <c r="T11" s="128" t="s">
        <v>26</v>
      </c>
      <c r="U11" s="128" t="s">
        <v>3</v>
      </c>
      <c r="V11" s="23" t="s">
        <v>13</v>
      </c>
      <c r="W11" s="23" t="s">
        <v>19</v>
      </c>
      <c r="X11" s="23" t="s">
        <v>125</v>
      </c>
      <c r="Y11" s="23" t="s">
        <v>124</v>
      </c>
      <c r="Z11" s="128" t="s">
        <v>2</v>
      </c>
      <c r="AA11" s="128" t="s">
        <v>26</v>
      </c>
      <c r="AB11" s="128" t="s">
        <v>3</v>
      </c>
      <c r="AC11" s="23" t="s">
        <v>13</v>
      </c>
      <c r="AD11" s="23" t="s">
        <v>19</v>
      </c>
      <c r="AE11" s="23" t="s">
        <v>125</v>
      </c>
      <c r="AF11" s="23" t="s">
        <v>124</v>
      </c>
      <c r="AG11" s="128" t="s">
        <v>2</v>
      </c>
      <c r="AH11" s="128" t="s">
        <v>26</v>
      </c>
      <c r="AI11" s="128" t="s">
        <v>3</v>
      </c>
      <c r="AJ11" s="23" t="s">
        <v>13</v>
      </c>
      <c r="AK11" s="23" t="s">
        <v>19</v>
      </c>
      <c r="AL11" s="23" t="s">
        <v>125</v>
      </c>
      <c r="AM11" s="23" t="s">
        <v>124</v>
      </c>
      <c r="AN11" s="128" t="s">
        <v>2</v>
      </c>
      <c r="AO11" s="128" t="s">
        <v>26</v>
      </c>
      <c r="AP11" s="128" t="s">
        <v>3</v>
      </c>
      <c r="AQ11" s="23" t="s">
        <v>13</v>
      </c>
      <c r="AR11" s="23" t="s">
        <v>19</v>
      </c>
      <c r="AS11" s="23" t="s">
        <v>125</v>
      </c>
      <c r="AT11" s="23" t="s">
        <v>124</v>
      </c>
      <c r="AU11" s="128" t="s">
        <v>2</v>
      </c>
      <c r="AV11" s="128" t="s">
        <v>26</v>
      </c>
      <c r="AW11" s="128" t="s">
        <v>3</v>
      </c>
      <c r="AX11" s="23" t="s">
        <v>13</v>
      </c>
      <c r="AY11" s="23" t="s">
        <v>19</v>
      </c>
      <c r="AZ11" s="23" t="s">
        <v>125</v>
      </c>
      <c r="BA11" s="23" t="s">
        <v>124</v>
      </c>
      <c r="BB11" s="4"/>
      <c r="BC11" s="4"/>
    </row>
    <row r="12" spans="1:56" ht="40.9" customHeight="1">
      <c r="A12" s="214" t="s">
        <v>8</v>
      </c>
      <c r="B12" s="215"/>
      <c r="C12" s="13" t="s">
        <v>33</v>
      </c>
      <c r="D12" s="124">
        <f>SUM(D13:D20)</f>
        <v>70</v>
      </c>
      <c r="E12" s="124">
        <f>SUM(E13:E20)</f>
        <v>0</v>
      </c>
      <c r="F12" s="124">
        <f>SUM(F13:F20)</f>
        <v>215</v>
      </c>
      <c r="G12" s="124">
        <f>SUM(G13:G20)</f>
        <v>285</v>
      </c>
      <c r="H12" s="124">
        <v>18</v>
      </c>
      <c r="I12" s="124">
        <v>6</v>
      </c>
      <c r="J12" s="124">
        <v>12</v>
      </c>
      <c r="K12" s="124">
        <f>SUM(K13:K20)</f>
        <v>0</v>
      </c>
      <c r="L12" s="123">
        <f>SUM(L13:L20)</f>
        <v>35</v>
      </c>
      <c r="M12" s="123">
        <f>SUM(M13:M20)</f>
        <v>0</v>
      </c>
      <c r="N12" s="123">
        <f>SUM(N13:N17)</f>
        <v>95</v>
      </c>
      <c r="O12" s="123">
        <f>SUM(O13:O20)</f>
        <v>9</v>
      </c>
      <c r="P12" s="123">
        <f>SUM(P14:P19)</f>
        <v>2</v>
      </c>
      <c r="Q12" s="123">
        <f>SUM(Q14:Q20)</f>
        <v>7</v>
      </c>
      <c r="R12" s="123">
        <f>SUM(R13:R20)</f>
        <v>0</v>
      </c>
      <c r="S12" s="123">
        <f>SUM(S13:S20)</f>
        <v>35</v>
      </c>
      <c r="T12" s="123">
        <f>SUM(T13:T20)</f>
        <v>0</v>
      </c>
      <c r="U12" s="123">
        <v>60</v>
      </c>
      <c r="V12" s="123">
        <f>SUM(V13:V20)</f>
        <v>5</v>
      </c>
      <c r="W12" s="123">
        <v>0</v>
      </c>
      <c r="X12" s="123">
        <f>SUM(X13:X20)</f>
        <v>5</v>
      </c>
      <c r="Y12" s="123">
        <f t="shared" ref="Y12:BA12" si="0">SUM(Y13:Y20)</f>
        <v>0</v>
      </c>
      <c r="Z12" s="123">
        <f t="shared" si="0"/>
        <v>0</v>
      </c>
      <c r="AA12" s="123">
        <f t="shared" si="0"/>
        <v>0</v>
      </c>
      <c r="AB12" s="123">
        <f t="shared" si="0"/>
        <v>30</v>
      </c>
      <c r="AC12" s="123">
        <f t="shared" si="0"/>
        <v>2</v>
      </c>
      <c r="AD12" s="123">
        <f t="shared" si="0"/>
        <v>2</v>
      </c>
      <c r="AE12" s="123">
        <f t="shared" si="0"/>
        <v>0</v>
      </c>
      <c r="AF12" s="123">
        <f t="shared" si="0"/>
        <v>0</v>
      </c>
      <c r="AG12" s="121">
        <f t="shared" si="0"/>
        <v>0</v>
      </c>
      <c r="AH12" s="121">
        <f t="shared" si="0"/>
        <v>0</v>
      </c>
      <c r="AI12" s="121">
        <f t="shared" si="0"/>
        <v>30</v>
      </c>
      <c r="AJ12" s="121">
        <f t="shared" si="0"/>
        <v>2</v>
      </c>
      <c r="AK12" s="121">
        <f t="shared" si="0"/>
        <v>2</v>
      </c>
      <c r="AL12" s="121">
        <f t="shared" si="0"/>
        <v>0</v>
      </c>
      <c r="AM12" s="121">
        <f t="shared" si="0"/>
        <v>0</v>
      </c>
      <c r="AN12" s="123">
        <f t="shared" si="0"/>
        <v>0</v>
      </c>
      <c r="AO12" s="123">
        <f t="shared" si="0"/>
        <v>0</v>
      </c>
      <c r="AP12" s="123">
        <f t="shared" si="0"/>
        <v>0</v>
      </c>
      <c r="AQ12" s="123">
        <f t="shared" si="0"/>
        <v>0</v>
      </c>
      <c r="AR12" s="123">
        <f t="shared" si="0"/>
        <v>0</v>
      </c>
      <c r="AS12" s="123">
        <f t="shared" si="0"/>
        <v>0</v>
      </c>
      <c r="AT12" s="123">
        <f t="shared" si="0"/>
        <v>0</v>
      </c>
      <c r="AU12" s="121">
        <f t="shared" si="0"/>
        <v>0</v>
      </c>
      <c r="AV12" s="121">
        <f t="shared" si="0"/>
        <v>0</v>
      </c>
      <c r="AW12" s="121">
        <f t="shared" si="0"/>
        <v>0</v>
      </c>
      <c r="AX12" s="121">
        <f t="shared" si="0"/>
        <v>0</v>
      </c>
      <c r="AY12" s="121">
        <f t="shared" si="0"/>
        <v>0</v>
      </c>
      <c r="AZ12" s="121">
        <f t="shared" si="0"/>
        <v>0</v>
      </c>
      <c r="BA12" s="121">
        <f t="shared" si="0"/>
        <v>0</v>
      </c>
      <c r="BB12" s="2"/>
      <c r="BC12" s="2"/>
    </row>
    <row r="13" spans="1:56" ht="36" customHeight="1" thickBot="1">
      <c r="A13" s="15" t="s">
        <v>165</v>
      </c>
      <c r="B13" s="34" t="s">
        <v>52</v>
      </c>
      <c r="C13" s="9" t="s">
        <v>49</v>
      </c>
      <c r="D13" s="15"/>
      <c r="E13" s="15"/>
      <c r="F13" s="15">
        <v>60</v>
      </c>
      <c r="G13" s="24">
        <v>60</v>
      </c>
      <c r="H13" s="25"/>
      <c r="I13" s="25"/>
      <c r="J13" s="25"/>
      <c r="K13" s="25"/>
      <c r="L13" s="15"/>
      <c r="M13" s="15"/>
      <c r="N13" s="24">
        <v>30</v>
      </c>
      <c r="O13" s="26"/>
      <c r="P13" s="26"/>
      <c r="Q13" s="26"/>
      <c r="R13" s="26"/>
      <c r="S13" s="27"/>
      <c r="T13" s="27"/>
      <c r="U13" s="24">
        <v>30</v>
      </c>
      <c r="V13" s="26"/>
      <c r="W13" s="26"/>
      <c r="X13" s="26"/>
      <c r="Y13" s="26"/>
      <c r="Z13" s="15"/>
      <c r="AA13" s="15"/>
      <c r="AB13" s="15"/>
      <c r="AC13" s="26"/>
      <c r="AD13" s="25"/>
      <c r="AE13" s="25"/>
      <c r="AF13" s="25"/>
      <c r="AG13" s="15"/>
      <c r="AH13" s="15"/>
      <c r="AI13" s="41"/>
      <c r="AJ13" s="26"/>
      <c r="AK13" s="26"/>
      <c r="AL13" s="26"/>
      <c r="AM13" s="26"/>
      <c r="AN13" s="15"/>
      <c r="AO13" s="15"/>
      <c r="AP13" s="15"/>
      <c r="AQ13" s="26"/>
      <c r="AR13" s="25"/>
      <c r="AS13" s="25"/>
      <c r="AT13" s="25"/>
      <c r="AU13" s="15"/>
      <c r="AV13" s="15"/>
      <c r="AW13" s="15"/>
      <c r="AX13" s="26"/>
      <c r="AY13" s="26"/>
      <c r="AZ13" s="26"/>
      <c r="BA13" s="26"/>
      <c r="BB13" s="3"/>
      <c r="BC13" s="3"/>
    </row>
    <row r="14" spans="1:56" ht="36" customHeight="1" thickBot="1">
      <c r="A14" s="15" t="s">
        <v>166</v>
      </c>
      <c r="B14" s="34" t="s">
        <v>15</v>
      </c>
      <c r="C14" s="11" t="s">
        <v>17</v>
      </c>
      <c r="D14" s="15"/>
      <c r="E14" s="15"/>
      <c r="F14" s="15">
        <v>120</v>
      </c>
      <c r="G14" s="24">
        <v>120</v>
      </c>
      <c r="H14" s="25">
        <v>8</v>
      </c>
      <c r="I14" s="25">
        <v>4</v>
      </c>
      <c r="J14" s="25">
        <v>4</v>
      </c>
      <c r="K14" s="25">
        <v>0</v>
      </c>
      <c r="L14" s="15"/>
      <c r="M14" s="15"/>
      <c r="N14" s="24">
        <v>30</v>
      </c>
      <c r="O14" s="26">
        <v>2</v>
      </c>
      <c r="P14" s="26">
        <v>0</v>
      </c>
      <c r="Q14" s="26">
        <v>2</v>
      </c>
      <c r="R14" s="26">
        <v>0</v>
      </c>
      <c r="S14" s="27"/>
      <c r="T14" s="27"/>
      <c r="U14" s="24">
        <v>30</v>
      </c>
      <c r="V14" s="26">
        <v>2</v>
      </c>
      <c r="W14" s="26">
        <v>0</v>
      </c>
      <c r="X14" s="26">
        <v>2</v>
      </c>
      <c r="Y14" s="26">
        <v>0</v>
      </c>
      <c r="Z14" s="15"/>
      <c r="AA14" s="15"/>
      <c r="AB14" s="32">
        <v>30</v>
      </c>
      <c r="AC14" s="26">
        <v>2</v>
      </c>
      <c r="AD14" s="25">
        <v>2</v>
      </c>
      <c r="AE14" s="25">
        <v>0</v>
      </c>
      <c r="AF14" s="25">
        <v>0</v>
      </c>
      <c r="AG14" s="15"/>
      <c r="AH14" s="27"/>
      <c r="AI14" s="139">
        <v>30</v>
      </c>
      <c r="AJ14" s="96">
        <v>2</v>
      </c>
      <c r="AK14" s="26">
        <v>2</v>
      </c>
      <c r="AL14" s="26">
        <v>0</v>
      </c>
      <c r="AM14" s="26">
        <v>0</v>
      </c>
      <c r="AN14" s="15"/>
      <c r="AO14" s="15"/>
      <c r="AP14" s="15"/>
      <c r="AQ14" s="26"/>
      <c r="AR14" s="25"/>
      <c r="AS14" s="25"/>
      <c r="AT14" s="25"/>
      <c r="AU14" s="15"/>
      <c r="AV14" s="15"/>
      <c r="AW14" s="15"/>
      <c r="AX14" s="26"/>
      <c r="AY14" s="26"/>
      <c r="AZ14" s="26"/>
      <c r="BA14" s="26"/>
      <c r="BB14" s="3"/>
      <c r="BC14" s="3"/>
    </row>
    <row r="15" spans="1:56" ht="36" customHeight="1">
      <c r="A15" s="15" t="s">
        <v>167</v>
      </c>
      <c r="B15" s="34" t="s">
        <v>53</v>
      </c>
      <c r="C15" s="9" t="s">
        <v>50</v>
      </c>
      <c r="D15" s="15">
        <v>15</v>
      </c>
      <c r="E15" s="15"/>
      <c r="F15" s="20"/>
      <c r="G15" s="24">
        <v>15</v>
      </c>
      <c r="H15" s="25">
        <v>1</v>
      </c>
      <c r="I15" s="25">
        <v>0</v>
      </c>
      <c r="J15" s="25">
        <v>1</v>
      </c>
      <c r="K15" s="25">
        <v>0</v>
      </c>
      <c r="L15" s="15">
        <v>15</v>
      </c>
      <c r="M15" s="15"/>
      <c r="N15" s="15"/>
      <c r="O15" s="26">
        <v>1</v>
      </c>
      <c r="P15" s="26">
        <v>0</v>
      </c>
      <c r="Q15" s="26">
        <v>1</v>
      </c>
      <c r="R15" s="26">
        <v>0</v>
      </c>
      <c r="S15" s="15"/>
      <c r="T15" s="15"/>
      <c r="U15" s="15"/>
      <c r="V15" s="26"/>
      <c r="W15" s="26"/>
      <c r="X15" s="26"/>
      <c r="Y15" s="26"/>
      <c r="Z15" s="15"/>
      <c r="AA15" s="15"/>
      <c r="AB15" s="15"/>
      <c r="AC15" s="26"/>
      <c r="AD15" s="26"/>
      <c r="AE15" s="26"/>
      <c r="AF15" s="26"/>
      <c r="AG15" s="15"/>
      <c r="AH15" s="15"/>
      <c r="AI15" s="39"/>
      <c r="AJ15" s="26"/>
      <c r="AK15" s="26"/>
      <c r="AL15" s="26"/>
      <c r="AM15" s="26"/>
      <c r="AN15" s="15"/>
      <c r="AO15" s="15"/>
      <c r="AP15" s="15"/>
      <c r="AQ15" s="26"/>
      <c r="AR15" s="26"/>
      <c r="AS15" s="26"/>
      <c r="AT15" s="26"/>
      <c r="AU15" s="15"/>
      <c r="AV15" s="15"/>
      <c r="AW15" s="15"/>
      <c r="AX15" s="26"/>
      <c r="AY15" s="26"/>
      <c r="AZ15" s="26"/>
      <c r="BA15" s="26"/>
      <c r="BB15" s="3"/>
      <c r="BC15" s="3"/>
    </row>
    <row r="16" spans="1:56" ht="36" customHeight="1" thickBot="1">
      <c r="A16" s="15" t="s">
        <v>168</v>
      </c>
      <c r="B16" s="34" t="s">
        <v>54</v>
      </c>
      <c r="C16" s="166" t="s">
        <v>51</v>
      </c>
      <c r="D16" s="15"/>
      <c r="E16" s="15"/>
      <c r="F16" s="20">
        <v>15</v>
      </c>
      <c r="G16" s="24">
        <v>15</v>
      </c>
      <c r="H16" s="25">
        <v>2</v>
      </c>
      <c r="I16" s="25">
        <v>2</v>
      </c>
      <c r="J16" s="25">
        <v>0</v>
      </c>
      <c r="K16" s="25">
        <v>0</v>
      </c>
      <c r="L16" s="41"/>
      <c r="M16" s="15"/>
      <c r="N16" s="91">
        <v>15</v>
      </c>
      <c r="O16" s="26">
        <v>2</v>
      </c>
      <c r="P16" s="26">
        <v>2</v>
      </c>
      <c r="Q16" s="26">
        <v>0</v>
      </c>
      <c r="R16" s="26">
        <v>0</v>
      </c>
      <c r="S16" s="15"/>
      <c r="T16" s="15"/>
      <c r="U16" s="15"/>
      <c r="V16" s="26"/>
      <c r="W16" s="26"/>
      <c r="X16" s="26"/>
      <c r="Y16" s="26"/>
      <c r="Z16" s="15"/>
      <c r="AA16" s="15"/>
      <c r="AB16" s="15"/>
      <c r="AC16" s="26"/>
      <c r="AD16" s="26"/>
      <c r="AE16" s="26"/>
      <c r="AF16" s="26"/>
      <c r="AG16" s="15"/>
      <c r="AH16" s="15"/>
      <c r="AI16" s="15"/>
      <c r="AJ16" s="26"/>
      <c r="AK16" s="26"/>
      <c r="AL16" s="26"/>
      <c r="AM16" s="26"/>
      <c r="AN16" s="15"/>
      <c r="AO16" s="15"/>
      <c r="AP16" s="15"/>
      <c r="AQ16" s="26"/>
      <c r="AR16" s="26"/>
      <c r="AS16" s="26"/>
      <c r="AT16" s="26"/>
      <c r="AU16" s="15"/>
      <c r="AV16" s="15"/>
      <c r="AW16" s="15"/>
      <c r="AX16" s="26"/>
      <c r="AY16" s="26"/>
      <c r="AZ16" s="26"/>
      <c r="BA16" s="26"/>
      <c r="BB16" s="3"/>
      <c r="BC16" s="3"/>
    </row>
    <row r="17" spans="1:55" ht="36" customHeight="1" thickBot="1">
      <c r="A17" s="15" t="s">
        <v>169</v>
      </c>
      <c r="B17" s="34" t="s">
        <v>55</v>
      </c>
      <c r="C17" s="166" t="s">
        <v>236</v>
      </c>
      <c r="D17" s="15">
        <v>20</v>
      </c>
      <c r="E17" s="15"/>
      <c r="F17" s="15">
        <v>20</v>
      </c>
      <c r="G17" s="24">
        <v>40</v>
      </c>
      <c r="H17" s="25">
        <v>4</v>
      </c>
      <c r="I17" s="25">
        <v>0</v>
      </c>
      <c r="J17" s="25">
        <v>4</v>
      </c>
      <c r="K17" s="25">
        <v>0</v>
      </c>
      <c r="L17" s="139">
        <v>20</v>
      </c>
      <c r="M17" s="34"/>
      <c r="N17" s="24">
        <v>20</v>
      </c>
      <c r="O17" s="26">
        <v>4</v>
      </c>
      <c r="P17" s="26">
        <v>0</v>
      </c>
      <c r="Q17" s="26">
        <v>4</v>
      </c>
      <c r="R17" s="26">
        <v>0</v>
      </c>
      <c r="S17" s="27"/>
      <c r="T17" s="27"/>
      <c r="U17" s="24"/>
      <c r="V17" s="26"/>
      <c r="W17" s="26"/>
      <c r="X17" s="26"/>
      <c r="Y17" s="26"/>
      <c r="Z17" s="15"/>
      <c r="AA17" s="15"/>
      <c r="AB17" s="15"/>
      <c r="AC17" s="26"/>
      <c r="AD17" s="25"/>
      <c r="AE17" s="25"/>
      <c r="AF17" s="25"/>
      <c r="AG17" s="15"/>
      <c r="AH17" s="15"/>
      <c r="AI17" s="15"/>
      <c r="AJ17" s="26"/>
      <c r="AK17" s="26"/>
      <c r="AL17" s="26"/>
      <c r="AM17" s="26"/>
      <c r="AN17" s="15"/>
      <c r="AO17" s="15"/>
      <c r="AP17" s="15"/>
      <c r="AQ17" s="26"/>
      <c r="AR17" s="25"/>
      <c r="AS17" s="25"/>
      <c r="AT17" s="25"/>
      <c r="AU17" s="15"/>
      <c r="AV17" s="15"/>
      <c r="AW17" s="15"/>
      <c r="AX17" s="26"/>
      <c r="AY17" s="26"/>
      <c r="AZ17" s="26"/>
      <c r="BA17" s="26"/>
      <c r="BB17" s="3"/>
      <c r="BC17" s="3"/>
    </row>
    <row r="18" spans="1:55" ht="36" customHeight="1">
      <c r="A18" s="15" t="s">
        <v>170</v>
      </c>
      <c r="B18" s="34" t="s">
        <v>74</v>
      </c>
      <c r="C18" s="9" t="s">
        <v>237</v>
      </c>
      <c r="D18" s="15">
        <v>15</v>
      </c>
      <c r="E18" s="15"/>
      <c r="F18" s="20"/>
      <c r="G18" s="24">
        <v>15</v>
      </c>
      <c r="H18" s="25">
        <v>1</v>
      </c>
      <c r="I18" s="25">
        <v>0</v>
      </c>
      <c r="J18" s="25">
        <v>1</v>
      </c>
      <c r="K18" s="25">
        <v>0</v>
      </c>
      <c r="L18" s="15"/>
      <c r="M18" s="15"/>
      <c r="N18" s="15"/>
      <c r="O18" s="26"/>
      <c r="P18" s="26"/>
      <c r="Q18" s="26"/>
      <c r="R18" s="26"/>
      <c r="S18" s="39">
        <v>15</v>
      </c>
      <c r="T18" s="15"/>
      <c r="U18" s="15"/>
      <c r="V18" s="26">
        <v>1</v>
      </c>
      <c r="W18" s="26">
        <v>0</v>
      </c>
      <c r="X18" s="26">
        <v>1</v>
      </c>
      <c r="Y18" s="26">
        <v>0</v>
      </c>
      <c r="Z18" s="15"/>
      <c r="AA18" s="15"/>
      <c r="AB18" s="15"/>
      <c r="AC18" s="26"/>
      <c r="AD18" s="26"/>
      <c r="AE18" s="26"/>
      <c r="AF18" s="26"/>
      <c r="AG18" s="15"/>
      <c r="AH18" s="15"/>
      <c r="AI18" s="15"/>
      <c r="AJ18" s="26"/>
      <c r="AK18" s="26"/>
      <c r="AL18" s="26"/>
      <c r="AM18" s="26"/>
      <c r="AN18" s="15"/>
      <c r="AO18" s="15"/>
      <c r="AP18" s="15"/>
      <c r="AQ18" s="26"/>
      <c r="AR18" s="26"/>
      <c r="AS18" s="26"/>
      <c r="AT18" s="26"/>
      <c r="AU18" s="15"/>
      <c r="AV18" s="15"/>
      <c r="AW18" s="15"/>
      <c r="AX18" s="26"/>
      <c r="AY18" s="26"/>
      <c r="AZ18" s="26"/>
      <c r="BA18" s="26"/>
      <c r="BB18" s="3"/>
      <c r="BC18" s="3"/>
    </row>
    <row r="19" spans="1:55" ht="36" customHeight="1">
      <c r="A19" s="15" t="s">
        <v>171</v>
      </c>
      <c r="B19" s="34" t="s">
        <v>227</v>
      </c>
      <c r="C19" s="9" t="s">
        <v>226</v>
      </c>
      <c r="D19" s="15"/>
      <c r="E19" s="15"/>
      <c r="F19" s="20"/>
      <c r="G19" s="24">
        <v>0</v>
      </c>
      <c r="H19" s="25">
        <v>0</v>
      </c>
      <c r="I19" s="25">
        <v>0</v>
      </c>
      <c r="J19" s="25">
        <v>0</v>
      </c>
      <c r="K19" s="25">
        <v>0</v>
      </c>
      <c r="L19" s="15"/>
      <c r="M19" s="15"/>
      <c r="N19" s="15"/>
      <c r="O19" s="26">
        <v>0</v>
      </c>
      <c r="P19" s="26">
        <v>0</v>
      </c>
      <c r="Q19" s="26">
        <v>0</v>
      </c>
      <c r="R19" s="26">
        <v>0</v>
      </c>
      <c r="S19" s="39"/>
      <c r="T19" s="15"/>
      <c r="U19" s="15"/>
      <c r="V19" s="26"/>
      <c r="W19" s="26"/>
      <c r="X19" s="26"/>
      <c r="Y19" s="26"/>
      <c r="Z19" s="15"/>
      <c r="AA19" s="15"/>
      <c r="AB19" s="15"/>
      <c r="AC19" s="26"/>
      <c r="AD19" s="26"/>
      <c r="AE19" s="26"/>
      <c r="AF19" s="26"/>
      <c r="AG19" s="15"/>
      <c r="AH19" s="15"/>
      <c r="AI19" s="15"/>
      <c r="AJ19" s="26"/>
      <c r="AK19" s="26"/>
      <c r="AL19" s="26"/>
      <c r="AM19" s="26"/>
      <c r="AN19" s="15"/>
      <c r="AO19" s="15"/>
      <c r="AP19" s="15"/>
      <c r="AQ19" s="26"/>
      <c r="AR19" s="26"/>
      <c r="AS19" s="26"/>
      <c r="AT19" s="26"/>
      <c r="AU19" s="15"/>
      <c r="AV19" s="15"/>
      <c r="AW19" s="15"/>
      <c r="AX19" s="26"/>
      <c r="AY19" s="26"/>
      <c r="AZ19" s="26"/>
      <c r="BA19" s="26"/>
      <c r="BB19" s="3"/>
      <c r="BC19" s="3"/>
    </row>
    <row r="20" spans="1:55" ht="36" customHeight="1">
      <c r="A20" s="15" t="s">
        <v>172</v>
      </c>
      <c r="B20" s="34" t="s">
        <v>272</v>
      </c>
      <c r="C20" s="9" t="s">
        <v>271</v>
      </c>
      <c r="D20" s="15">
        <v>20</v>
      </c>
      <c r="E20" s="15"/>
      <c r="F20" s="20"/>
      <c r="G20" s="24">
        <v>20</v>
      </c>
      <c r="H20" s="25">
        <v>2</v>
      </c>
      <c r="I20" s="25">
        <v>0</v>
      </c>
      <c r="J20" s="25">
        <v>2</v>
      </c>
      <c r="K20" s="25">
        <v>0</v>
      </c>
      <c r="L20" s="15"/>
      <c r="M20" s="15"/>
      <c r="N20" s="15"/>
      <c r="O20" s="26"/>
      <c r="P20" s="26"/>
      <c r="Q20" s="26"/>
      <c r="R20" s="26"/>
      <c r="S20" s="39">
        <v>20</v>
      </c>
      <c r="T20" s="15"/>
      <c r="U20" s="15"/>
      <c r="V20" s="26">
        <v>2</v>
      </c>
      <c r="W20" s="26">
        <v>0</v>
      </c>
      <c r="X20" s="26">
        <v>2</v>
      </c>
      <c r="Y20" s="26">
        <v>0</v>
      </c>
      <c r="Z20" s="15"/>
      <c r="AA20" s="15"/>
      <c r="AB20" s="15"/>
      <c r="AC20" s="26"/>
      <c r="AD20" s="26"/>
      <c r="AE20" s="26"/>
      <c r="AF20" s="26"/>
      <c r="AG20" s="15"/>
      <c r="AH20" s="15"/>
      <c r="AI20" s="15"/>
      <c r="AJ20" s="26"/>
      <c r="AK20" s="26"/>
      <c r="AL20" s="26"/>
      <c r="AM20" s="26"/>
      <c r="AN20" s="15"/>
      <c r="AO20" s="15"/>
      <c r="AP20" s="15"/>
      <c r="AQ20" s="26"/>
      <c r="AR20" s="26"/>
      <c r="AS20" s="26"/>
      <c r="AT20" s="26"/>
      <c r="AU20" s="15"/>
      <c r="AV20" s="15"/>
      <c r="AW20" s="15"/>
      <c r="AX20" s="26"/>
      <c r="AY20" s="26"/>
      <c r="AZ20" s="26"/>
      <c r="BA20" s="26"/>
      <c r="BB20" s="3"/>
      <c r="BC20" s="3"/>
    </row>
    <row r="21" spans="1:55" ht="39.4" customHeight="1" thickBot="1">
      <c r="A21" s="208" t="s">
        <v>215</v>
      </c>
      <c r="B21" s="209"/>
      <c r="C21" s="16" t="s">
        <v>224</v>
      </c>
      <c r="D21" s="121">
        <f>SUM(D22:D30)</f>
        <v>180</v>
      </c>
      <c r="E21" s="121">
        <f t="shared" ref="E21:AI21" si="1">SUM(E22:E30)</f>
        <v>0</v>
      </c>
      <c r="F21" s="121">
        <f>SUM(F22:F30)</f>
        <v>240</v>
      </c>
      <c r="G21" s="121">
        <f t="shared" si="1"/>
        <v>420</v>
      </c>
      <c r="H21" s="120">
        <f>SUM(H22:H30)</f>
        <v>49</v>
      </c>
      <c r="I21" s="121">
        <f t="shared" si="1"/>
        <v>2</v>
      </c>
      <c r="J21" s="121">
        <f t="shared" si="1"/>
        <v>47</v>
      </c>
      <c r="K21" s="121">
        <f t="shared" si="1"/>
        <v>0</v>
      </c>
      <c r="L21" s="33">
        <f t="shared" si="1"/>
        <v>60</v>
      </c>
      <c r="M21" s="33">
        <f t="shared" si="1"/>
        <v>0</v>
      </c>
      <c r="N21" s="121">
        <f t="shared" si="1"/>
        <v>90</v>
      </c>
      <c r="O21" s="121">
        <f t="shared" si="1"/>
        <v>19</v>
      </c>
      <c r="P21" s="121">
        <f t="shared" si="1"/>
        <v>0</v>
      </c>
      <c r="Q21" s="121">
        <f t="shared" si="1"/>
        <v>19</v>
      </c>
      <c r="R21" s="121">
        <f t="shared" si="1"/>
        <v>0</v>
      </c>
      <c r="S21" s="121">
        <f t="shared" si="1"/>
        <v>45</v>
      </c>
      <c r="T21" s="121">
        <f t="shared" si="1"/>
        <v>0</v>
      </c>
      <c r="U21" s="121">
        <f t="shared" si="1"/>
        <v>60</v>
      </c>
      <c r="V21" s="121">
        <f t="shared" si="1"/>
        <v>12</v>
      </c>
      <c r="W21" s="121">
        <f t="shared" si="1"/>
        <v>2</v>
      </c>
      <c r="X21" s="121">
        <f t="shared" si="1"/>
        <v>10</v>
      </c>
      <c r="Y21" s="121">
        <f t="shared" si="1"/>
        <v>0</v>
      </c>
      <c r="Z21" s="121">
        <f t="shared" si="1"/>
        <v>45</v>
      </c>
      <c r="AA21" s="121">
        <f t="shared" si="1"/>
        <v>0</v>
      </c>
      <c r="AB21" s="121">
        <f t="shared" si="1"/>
        <v>60</v>
      </c>
      <c r="AC21" s="121">
        <f t="shared" si="1"/>
        <v>12</v>
      </c>
      <c r="AD21" s="121">
        <f t="shared" si="1"/>
        <v>0</v>
      </c>
      <c r="AE21" s="121">
        <f t="shared" si="1"/>
        <v>12</v>
      </c>
      <c r="AF21" s="121">
        <f t="shared" si="1"/>
        <v>0</v>
      </c>
      <c r="AG21" s="121">
        <f t="shared" si="1"/>
        <v>0</v>
      </c>
      <c r="AH21" s="121">
        <f t="shared" si="1"/>
        <v>0</v>
      </c>
      <c r="AI21" s="121">
        <f t="shared" si="1"/>
        <v>0</v>
      </c>
      <c r="AJ21" s="121">
        <f t="shared" ref="AJ21:BA21" si="2">SUM(AJ22:AJ30)</f>
        <v>0</v>
      </c>
      <c r="AK21" s="121">
        <f t="shared" si="2"/>
        <v>0</v>
      </c>
      <c r="AL21" s="121">
        <f t="shared" si="2"/>
        <v>0</v>
      </c>
      <c r="AM21" s="121">
        <f t="shared" si="2"/>
        <v>0</v>
      </c>
      <c r="AN21" s="121">
        <f t="shared" si="2"/>
        <v>30</v>
      </c>
      <c r="AO21" s="121">
        <f t="shared" si="2"/>
        <v>0</v>
      </c>
      <c r="AP21" s="121">
        <f t="shared" si="2"/>
        <v>30</v>
      </c>
      <c r="AQ21" s="121">
        <f t="shared" si="2"/>
        <v>6</v>
      </c>
      <c r="AR21" s="121">
        <f t="shared" si="2"/>
        <v>0</v>
      </c>
      <c r="AS21" s="121">
        <f t="shared" si="2"/>
        <v>6</v>
      </c>
      <c r="AT21" s="121">
        <f t="shared" si="2"/>
        <v>0</v>
      </c>
      <c r="AU21" s="121">
        <f t="shared" si="2"/>
        <v>0</v>
      </c>
      <c r="AV21" s="121">
        <f t="shared" si="2"/>
        <v>0</v>
      </c>
      <c r="AW21" s="121">
        <f t="shared" si="2"/>
        <v>0</v>
      </c>
      <c r="AX21" s="121">
        <f t="shared" si="2"/>
        <v>0</v>
      </c>
      <c r="AY21" s="121">
        <f t="shared" si="2"/>
        <v>0</v>
      </c>
      <c r="AZ21" s="121">
        <f t="shared" si="2"/>
        <v>0</v>
      </c>
      <c r="BA21" s="121">
        <f t="shared" si="2"/>
        <v>0</v>
      </c>
      <c r="BB21" s="2"/>
      <c r="BC21" s="2"/>
    </row>
    <row r="22" spans="1:55" ht="36" customHeight="1" thickBot="1">
      <c r="A22" s="15" t="s">
        <v>173</v>
      </c>
      <c r="B22" s="34" t="s">
        <v>36</v>
      </c>
      <c r="C22" s="11" t="s">
        <v>242</v>
      </c>
      <c r="D22" s="15">
        <v>15</v>
      </c>
      <c r="E22" s="15"/>
      <c r="F22" s="15">
        <v>30</v>
      </c>
      <c r="G22" s="24">
        <v>45</v>
      </c>
      <c r="H22" s="25">
        <v>6</v>
      </c>
      <c r="I22" s="26">
        <v>0</v>
      </c>
      <c r="J22" s="26">
        <v>6</v>
      </c>
      <c r="K22" s="25">
        <v>0</v>
      </c>
      <c r="L22" s="139">
        <v>15</v>
      </c>
      <c r="M22" s="34"/>
      <c r="N22" s="34">
        <v>30</v>
      </c>
      <c r="O22" s="25">
        <v>6</v>
      </c>
      <c r="P22" s="26">
        <v>0</v>
      </c>
      <c r="Q22" s="26">
        <v>6</v>
      </c>
      <c r="R22" s="26">
        <v>0</v>
      </c>
      <c r="S22" s="35"/>
      <c r="T22" s="35"/>
      <c r="U22" s="15"/>
      <c r="V22" s="26"/>
      <c r="W22" s="26"/>
      <c r="X22" s="26"/>
      <c r="Y22" s="26"/>
      <c r="Z22" s="41"/>
      <c r="AA22" s="15"/>
      <c r="AB22" s="15"/>
      <c r="AC22" s="26"/>
      <c r="AD22" s="26"/>
      <c r="AE22" s="26"/>
      <c r="AF22" s="26"/>
      <c r="AG22" s="15"/>
      <c r="AH22" s="15"/>
      <c r="AI22" s="15"/>
      <c r="AJ22" s="26"/>
      <c r="AK22" s="26"/>
      <c r="AL22" s="26"/>
      <c r="AM22" s="26"/>
      <c r="AN22" s="15"/>
      <c r="AO22" s="15"/>
      <c r="AP22" s="15"/>
      <c r="AQ22" s="26"/>
      <c r="AR22" s="26"/>
      <c r="AS22" s="26"/>
      <c r="AT22" s="26"/>
      <c r="AU22" s="15"/>
      <c r="AV22" s="15"/>
      <c r="AW22" s="15"/>
      <c r="AX22" s="26"/>
      <c r="AY22" s="26"/>
      <c r="AZ22" s="26"/>
      <c r="BA22" s="26"/>
      <c r="BB22" s="3"/>
      <c r="BC22" s="3"/>
    </row>
    <row r="23" spans="1:55" ht="36" customHeight="1" thickBot="1">
      <c r="A23" s="15" t="s">
        <v>174</v>
      </c>
      <c r="B23" s="34" t="s">
        <v>63</v>
      </c>
      <c r="C23" s="11" t="s">
        <v>243</v>
      </c>
      <c r="D23" s="15">
        <v>15</v>
      </c>
      <c r="E23" s="15"/>
      <c r="F23" s="15">
        <v>30</v>
      </c>
      <c r="G23" s="24">
        <v>45</v>
      </c>
      <c r="H23" s="25">
        <v>6</v>
      </c>
      <c r="I23" s="36">
        <v>0</v>
      </c>
      <c r="J23" s="36">
        <v>6</v>
      </c>
      <c r="K23" s="26">
        <v>0</v>
      </c>
      <c r="L23" s="127"/>
      <c r="M23" s="15"/>
      <c r="N23" s="15"/>
      <c r="O23" s="25"/>
      <c r="P23" s="26"/>
      <c r="Q23" s="26"/>
      <c r="R23" s="25"/>
      <c r="S23" s="38"/>
      <c r="T23" s="15"/>
      <c r="U23" s="15"/>
      <c r="V23" s="25"/>
      <c r="W23" s="26"/>
      <c r="X23" s="26"/>
      <c r="Y23" s="25"/>
      <c r="Z23" s="139">
        <v>15</v>
      </c>
      <c r="AA23" s="35"/>
      <c r="AB23" s="15">
        <v>30</v>
      </c>
      <c r="AC23" s="26">
        <v>6</v>
      </c>
      <c r="AD23" s="26">
        <v>0</v>
      </c>
      <c r="AE23" s="26">
        <v>6</v>
      </c>
      <c r="AF23" s="26">
        <v>0</v>
      </c>
      <c r="AG23" s="15"/>
      <c r="AH23" s="15"/>
      <c r="AI23" s="15"/>
      <c r="AJ23" s="26"/>
      <c r="AK23" s="26"/>
      <c r="AL23" s="26"/>
      <c r="AM23" s="26"/>
      <c r="AN23" s="35"/>
      <c r="AO23" s="35"/>
      <c r="AP23" s="15"/>
      <c r="AQ23" s="26"/>
      <c r="AR23" s="26"/>
      <c r="AS23" s="26"/>
      <c r="AT23" s="26"/>
      <c r="AU23" s="15"/>
      <c r="AV23" s="15"/>
      <c r="AW23" s="15"/>
      <c r="AX23" s="26"/>
      <c r="AY23" s="26"/>
      <c r="AZ23" s="26"/>
      <c r="BA23" s="26"/>
      <c r="BB23" s="3"/>
      <c r="BC23" s="3"/>
    </row>
    <row r="24" spans="1:55" ht="36" customHeight="1" thickBot="1">
      <c r="A24" s="15" t="s">
        <v>175</v>
      </c>
      <c r="B24" s="34" t="s">
        <v>66</v>
      </c>
      <c r="C24" s="11" t="s">
        <v>244</v>
      </c>
      <c r="D24" s="15">
        <v>30</v>
      </c>
      <c r="E24" s="15"/>
      <c r="F24" s="20">
        <v>30</v>
      </c>
      <c r="G24" s="24">
        <v>60</v>
      </c>
      <c r="H24" s="25">
        <v>6</v>
      </c>
      <c r="I24" s="25">
        <v>0</v>
      </c>
      <c r="J24" s="25">
        <v>6</v>
      </c>
      <c r="K24" s="26">
        <v>0</v>
      </c>
      <c r="L24" s="125"/>
      <c r="M24" s="28"/>
      <c r="N24" s="15"/>
      <c r="O24" s="25"/>
      <c r="P24" s="26"/>
      <c r="Q24" s="26"/>
      <c r="R24" s="25"/>
      <c r="S24" s="32"/>
      <c r="T24" s="31"/>
      <c r="U24" s="15"/>
      <c r="V24" s="25"/>
      <c r="W24" s="26"/>
      <c r="X24" s="26"/>
      <c r="Y24" s="25"/>
      <c r="Z24" s="39"/>
      <c r="AA24" s="35"/>
      <c r="AB24" s="34"/>
      <c r="AC24" s="25"/>
      <c r="AD24" s="26"/>
      <c r="AE24" s="26"/>
      <c r="AF24" s="26"/>
      <c r="AG24" s="15"/>
      <c r="AH24" s="15"/>
      <c r="AI24" s="15"/>
      <c r="AJ24" s="26"/>
      <c r="AK24" s="26"/>
      <c r="AL24" s="26"/>
      <c r="AM24" s="26"/>
      <c r="AN24" s="15">
        <v>30</v>
      </c>
      <c r="AO24" s="35"/>
      <c r="AP24" s="34">
        <v>30</v>
      </c>
      <c r="AQ24" s="25">
        <v>6</v>
      </c>
      <c r="AR24" s="26">
        <v>0</v>
      </c>
      <c r="AS24" s="26">
        <v>6</v>
      </c>
      <c r="AT24" s="26">
        <v>0</v>
      </c>
      <c r="AU24" s="15"/>
      <c r="AV24" s="15"/>
      <c r="AW24" s="15"/>
      <c r="AX24" s="26"/>
      <c r="AY24" s="26"/>
      <c r="AZ24" s="26"/>
      <c r="BA24" s="26"/>
      <c r="BB24" s="3"/>
      <c r="BC24" s="3"/>
    </row>
    <row r="25" spans="1:55" ht="36" customHeight="1" thickBot="1">
      <c r="A25" s="15" t="s">
        <v>176</v>
      </c>
      <c r="B25" s="34" t="s">
        <v>56</v>
      </c>
      <c r="C25" s="11" t="s">
        <v>238</v>
      </c>
      <c r="D25" s="15">
        <v>15</v>
      </c>
      <c r="E25" s="15"/>
      <c r="F25" s="15">
        <v>15</v>
      </c>
      <c r="G25" s="24">
        <v>30</v>
      </c>
      <c r="H25" s="25">
        <v>5</v>
      </c>
      <c r="I25" s="25">
        <v>0</v>
      </c>
      <c r="J25" s="25">
        <v>5</v>
      </c>
      <c r="K25" s="25">
        <v>0</v>
      </c>
      <c r="L25" s="139">
        <v>15</v>
      </c>
      <c r="M25" s="34"/>
      <c r="N25" s="24">
        <v>15</v>
      </c>
      <c r="O25" s="26">
        <v>5</v>
      </c>
      <c r="P25" s="26">
        <v>0</v>
      </c>
      <c r="Q25" s="26">
        <v>5</v>
      </c>
      <c r="R25" s="26">
        <v>0</v>
      </c>
      <c r="S25" s="38"/>
      <c r="T25" s="27"/>
      <c r="U25" s="24"/>
      <c r="V25" s="26"/>
      <c r="W25" s="26"/>
      <c r="X25" s="26"/>
      <c r="Y25" s="26"/>
      <c r="Z25" s="15"/>
      <c r="AA25" s="15"/>
      <c r="AB25" s="15"/>
      <c r="AC25" s="26"/>
      <c r="AD25" s="25"/>
      <c r="AE25" s="25"/>
      <c r="AF25" s="25"/>
      <c r="AG25" s="15"/>
      <c r="AH25" s="15"/>
      <c r="AI25" s="15"/>
      <c r="AJ25" s="26"/>
      <c r="AK25" s="26"/>
      <c r="AL25" s="26"/>
      <c r="AM25" s="26"/>
      <c r="AN25" s="15"/>
      <c r="AO25" s="15"/>
      <c r="AP25" s="15"/>
      <c r="AQ25" s="26"/>
      <c r="AR25" s="25"/>
      <c r="AS25" s="25"/>
      <c r="AT25" s="25"/>
      <c r="AU25" s="15"/>
      <c r="AV25" s="15"/>
      <c r="AW25" s="15"/>
      <c r="AX25" s="26"/>
      <c r="AY25" s="26"/>
      <c r="AZ25" s="26"/>
      <c r="BA25" s="26"/>
      <c r="BB25" s="3"/>
      <c r="BC25" s="3"/>
    </row>
    <row r="26" spans="1:55" ht="36" customHeight="1" thickBot="1">
      <c r="A26" s="15" t="s">
        <v>177</v>
      </c>
      <c r="B26" s="34" t="s">
        <v>16</v>
      </c>
      <c r="C26" s="9" t="s">
        <v>241</v>
      </c>
      <c r="D26" s="15">
        <v>15</v>
      </c>
      <c r="E26" s="15"/>
      <c r="F26" s="20">
        <v>30</v>
      </c>
      <c r="G26" s="24">
        <v>45</v>
      </c>
      <c r="H26" s="25">
        <v>6</v>
      </c>
      <c r="I26" s="25">
        <v>2</v>
      </c>
      <c r="J26" s="25">
        <v>4</v>
      </c>
      <c r="K26" s="25">
        <v>0</v>
      </c>
      <c r="L26" s="39"/>
      <c r="M26" s="15"/>
      <c r="N26" s="15"/>
      <c r="O26" s="26"/>
      <c r="P26" s="26"/>
      <c r="Q26" s="26"/>
      <c r="R26" s="25"/>
      <c r="S26" s="139">
        <v>15</v>
      </c>
      <c r="T26" s="34"/>
      <c r="U26" s="15">
        <v>30</v>
      </c>
      <c r="V26" s="26">
        <v>6</v>
      </c>
      <c r="W26" s="26">
        <v>2</v>
      </c>
      <c r="X26" s="26">
        <v>4</v>
      </c>
      <c r="Y26" s="26">
        <v>0</v>
      </c>
      <c r="Z26" s="15"/>
      <c r="AA26" s="15"/>
      <c r="AB26" s="15"/>
      <c r="AC26" s="26"/>
      <c r="AD26" s="26"/>
      <c r="AE26" s="26"/>
      <c r="AF26" s="26"/>
      <c r="AG26" s="15"/>
      <c r="AH26" s="15"/>
      <c r="AI26" s="15"/>
      <c r="AJ26" s="26"/>
      <c r="AK26" s="26"/>
      <c r="AL26" s="26"/>
      <c r="AM26" s="26"/>
      <c r="AN26" s="15"/>
      <c r="AO26" s="15"/>
      <c r="AP26" s="15"/>
      <c r="AQ26" s="26"/>
      <c r="AR26" s="26"/>
      <c r="AS26" s="26"/>
      <c r="AT26" s="26"/>
      <c r="AU26" s="15"/>
      <c r="AV26" s="15"/>
      <c r="AW26" s="15"/>
      <c r="AX26" s="26"/>
      <c r="AY26" s="26"/>
      <c r="AZ26" s="26"/>
      <c r="BA26" s="26"/>
      <c r="BB26" s="3"/>
      <c r="BC26" s="3"/>
    </row>
    <row r="27" spans="1:55" ht="36" customHeight="1" thickBot="1">
      <c r="A27" s="15" t="s">
        <v>178</v>
      </c>
      <c r="B27" s="34" t="s">
        <v>67</v>
      </c>
      <c r="C27" s="11" t="s">
        <v>57</v>
      </c>
      <c r="D27" s="15">
        <v>30</v>
      </c>
      <c r="E27" s="15"/>
      <c r="F27" s="15">
        <v>30</v>
      </c>
      <c r="G27" s="24">
        <v>60</v>
      </c>
      <c r="H27" s="25">
        <v>6</v>
      </c>
      <c r="I27" s="26">
        <v>0</v>
      </c>
      <c r="J27" s="26">
        <v>6</v>
      </c>
      <c r="K27" s="25">
        <v>0</v>
      </c>
      <c r="L27" s="139">
        <v>30</v>
      </c>
      <c r="M27" s="34"/>
      <c r="N27" s="34">
        <v>30</v>
      </c>
      <c r="O27" s="25">
        <v>6</v>
      </c>
      <c r="P27" s="26">
        <v>0</v>
      </c>
      <c r="Q27" s="26">
        <v>6</v>
      </c>
      <c r="R27" s="26">
        <v>0</v>
      </c>
      <c r="S27" s="35"/>
      <c r="T27" s="35"/>
      <c r="U27" s="15"/>
      <c r="V27" s="26"/>
      <c r="W27" s="26"/>
      <c r="X27" s="26"/>
      <c r="Y27" s="26"/>
      <c r="Z27" s="15"/>
      <c r="AA27" s="15"/>
      <c r="AB27" s="15"/>
      <c r="AC27" s="26"/>
      <c r="AD27" s="26"/>
      <c r="AE27" s="26"/>
      <c r="AF27" s="26"/>
      <c r="AG27" s="15"/>
      <c r="AH27" s="15"/>
      <c r="AI27" s="15"/>
      <c r="AJ27" s="26"/>
      <c r="AK27" s="26"/>
      <c r="AL27" s="26"/>
      <c r="AM27" s="26"/>
      <c r="AN27" s="15"/>
      <c r="AO27" s="15"/>
      <c r="AP27" s="15"/>
      <c r="AQ27" s="26"/>
      <c r="AR27" s="26"/>
      <c r="AS27" s="26"/>
      <c r="AT27" s="26"/>
      <c r="AU27" s="15"/>
      <c r="AV27" s="15"/>
      <c r="AW27" s="15"/>
      <c r="AX27" s="26"/>
      <c r="AY27" s="26"/>
      <c r="AZ27" s="26"/>
      <c r="BA27" s="26"/>
      <c r="BB27" s="3"/>
      <c r="BC27" s="3"/>
    </row>
    <row r="28" spans="1:55" ht="36" customHeight="1" thickBot="1">
      <c r="A28" s="15" t="s">
        <v>179</v>
      </c>
      <c r="B28" s="34" t="s">
        <v>64</v>
      </c>
      <c r="C28" s="11" t="s">
        <v>245</v>
      </c>
      <c r="D28" s="15">
        <v>30</v>
      </c>
      <c r="E28" s="15"/>
      <c r="F28" s="15">
        <v>30</v>
      </c>
      <c r="G28" s="24">
        <v>60</v>
      </c>
      <c r="H28" s="25">
        <v>6</v>
      </c>
      <c r="I28" s="36">
        <v>0</v>
      </c>
      <c r="J28" s="36">
        <v>6</v>
      </c>
      <c r="K28" s="36">
        <v>0</v>
      </c>
      <c r="L28" s="40"/>
      <c r="M28" s="40"/>
      <c r="N28" s="15"/>
      <c r="O28" s="25"/>
      <c r="P28" s="26"/>
      <c r="Q28" s="26"/>
      <c r="R28" s="25"/>
      <c r="S28" s="139">
        <v>30</v>
      </c>
      <c r="T28" s="34"/>
      <c r="U28" s="15">
        <v>30</v>
      </c>
      <c r="V28" s="25">
        <v>6</v>
      </c>
      <c r="W28" s="26">
        <v>0</v>
      </c>
      <c r="X28" s="26">
        <v>6</v>
      </c>
      <c r="Y28" s="26">
        <v>0</v>
      </c>
      <c r="Z28" s="35"/>
      <c r="AA28" s="35"/>
      <c r="AB28" s="15"/>
      <c r="AC28" s="26"/>
      <c r="AD28" s="26"/>
      <c r="AE28" s="26"/>
      <c r="AF28" s="26"/>
      <c r="AG28" s="15"/>
      <c r="AH28" s="15"/>
      <c r="AI28" s="15"/>
      <c r="AJ28" s="26"/>
      <c r="AK28" s="26"/>
      <c r="AL28" s="26"/>
      <c r="AM28" s="26"/>
      <c r="AN28" s="35"/>
      <c r="AO28" s="35"/>
      <c r="AP28" s="15"/>
      <c r="AQ28" s="26"/>
      <c r="AR28" s="26"/>
      <c r="AS28" s="26"/>
      <c r="AT28" s="26"/>
      <c r="AU28" s="15"/>
      <c r="AV28" s="15"/>
      <c r="AW28" s="15"/>
      <c r="AX28" s="26"/>
      <c r="AY28" s="26"/>
      <c r="AZ28" s="26"/>
      <c r="BA28" s="26"/>
      <c r="BB28" s="3"/>
      <c r="BC28" s="3"/>
    </row>
    <row r="29" spans="1:55" ht="36" customHeight="1">
      <c r="A29" s="15" t="s">
        <v>180</v>
      </c>
      <c r="B29" s="34" t="s">
        <v>65</v>
      </c>
      <c r="C29" s="11" t="s">
        <v>246</v>
      </c>
      <c r="D29" s="15">
        <v>30</v>
      </c>
      <c r="E29" s="15"/>
      <c r="F29" s="20">
        <v>30</v>
      </c>
      <c r="G29" s="24">
        <v>60</v>
      </c>
      <c r="H29" s="25">
        <v>6</v>
      </c>
      <c r="I29" s="25">
        <v>0</v>
      </c>
      <c r="J29" s="25">
        <v>6</v>
      </c>
      <c r="K29" s="25">
        <v>0</v>
      </c>
      <c r="L29" s="28"/>
      <c r="M29" s="28"/>
      <c r="N29" s="15"/>
      <c r="O29" s="25"/>
      <c r="P29" s="26"/>
      <c r="Q29" s="26"/>
      <c r="R29" s="26"/>
      <c r="S29" s="167"/>
      <c r="T29" s="31"/>
      <c r="U29" s="15"/>
      <c r="V29" s="25"/>
      <c r="W29" s="26"/>
      <c r="X29" s="26"/>
      <c r="Y29" s="25"/>
      <c r="Z29" s="177">
        <v>30</v>
      </c>
      <c r="AA29" s="35"/>
      <c r="AB29" s="34">
        <v>30</v>
      </c>
      <c r="AC29" s="25">
        <v>6</v>
      </c>
      <c r="AD29" s="26">
        <v>0</v>
      </c>
      <c r="AE29" s="26">
        <v>6</v>
      </c>
      <c r="AF29" s="26">
        <v>0</v>
      </c>
      <c r="AG29" s="15"/>
      <c r="AH29" s="15"/>
      <c r="AI29" s="15"/>
      <c r="AJ29" s="26"/>
      <c r="AK29" s="26"/>
      <c r="AL29" s="26"/>
      <c r="AM29" s="26"/>
      <c r="AN29" s="41"/>
      <c r="AO29" s="35"/>
      <c r="AP29" s="34"/>
      <c r="AQ29" s="25"/>
      <c r="AR29" s="26"/>
      <c r="AS29" s="26"/>
      <c r="AT29" s="26"/>
      <c r="AU29" s="15"/>
      <c r="AV29" s="15"/>
      <c r="AW29" s="15"/>
      <c r="AX29" s="26"/>
      <c r="AY29" s="26"/>
      <c r="AZ29" s="26"/>
      <c r="BA29" s="26"/>
      <c r="BB29" s="3"/>
      <c r="BC29" s="3"/>
    </row>
    <row r="30" spans="1:55" ht="36" customHeight="1">
      <c r="A30" s="15" t="s">
        <v>181</v>
      </c>
      <c r="B30" s="34" t="s">
        <v>235</v>
      </c>
      <c r="C30" s="11" t="s">
        <v>234</v>
      </c>
      <c r="D30" s="15"/>
      <c r="E30" s="15"/>
      <c r="F30" s="20">
        <v>15</v>
      </c>
      <c r="G30" s="24">
        <v>15</v>
      </c>
      <c r="H30" s="25">
        <v>2</v>
      </c>
      <c r="I30" s="25">
        <v>0</v>
      </c>
      <c r="J30" s="25">
        <v>2</v>
      </c>
      <c r="K30" s="25">
        <v>0</v>
      </c>
      <c r="L30" s="28"/>
      <c r="M30" s="28"/>
      <c r="N30" s="15">
        <v>15</v>
      </c>
      <c r="O30" s="25">
        <v>2</v>
      </c>
      <c r="P30" s="26">
        <v>0</v>
      </c>
      <c r="Q30" s="26">
        <v>2</v>
      </c>
      <c r="R30" s="26">
        <v>0</v>
      </c>
      <c r="S30" s="98"/>
      <c r="T30" s="31"/>
      <c r="U30" s="15"/>
      <c r="V30" s="25"/>
      <c r="W30" s="26"/>
      <c r="X30" s="26"/>
      <c r="Y30" s="25"/>
      <c r="Z30" s="178"/>
      <c r="AA30" s="35"/>
      <c r="AB30" s="34"/>
      <c r="AC30" s="25"/>
      <c r="AD30" s="26"/>
      <c r="AE30" s="26"/>
      <c r="AF30" s="26"/>
      <c r="AG30" s="15"/>
      <c r="AH30" s="15"/>
      <c r="AI30" s="15"/>
      <c r="AJ30" s="26"/>
      <c r="AK30" s="26"/>
      <c r="AL30" s="26"/>
      <c r="AM30" s="26"/>
      <c r="AN30" s="41"/>
      <c r="AO30" s="35"/>
      <c r="AP30" s="34"/>
      <c r="AQ30" s="25"/>
      <c r="AR30" s="26"/>
      <c r="AS30" s="26"/>
      <c r="AT30" s="26"/>
      <c r="AU30" s="15"/>
      <c r="AV30" s="15"/>
      <c r="AW30" s="15"/>
      <c r="AX30" s="26"/>
      <c r="AY30" s="26"/>
      <c r="AZ30" s="26"/>
      <c r="BA30" s="26"/>
      <c r="BB30" s="3"/>
      <c r="BC30" s="3"/>
    </row>
    <row r="31" spans="1:55" ht="36" customHeight="1">
      <c r="A31" s="187" t="s">
        <v>206</v>
      </c>
      <c r="B31" s="186"/>
      <c r="C31" s="10" t="s">
        <v>121</v>
      </c>
      <c r="D31" s="121">
        <f t="shared" ref="D31:BA31" si="3">SUM(D32:D34)</f>
        <v>0</v>
      </c>
      <c r="E31" s="121">
        <f t="shared" si="3"/>
        <v>45</v>
      </c>
      <c r="F31" s="121">
        <f t="shared" si="3"/>
        <v>45</v>
      </c>
      <c r="G31" s="121">
        <f t="shared" si="3"/>
        <v>90</v>
      </c>
      <c r="H31" s="120">
        <f t="shared" si="3"/>
        <v>6</v>
      </c>
      <c r="I31" s="120">
        <f t="shared" si="3"/>
        <v>4</v>
      </c>
      <c r="J31" s="120">
        <f t="shared" si="3"/>
        <v>2</v>
      </c>
      <c r="K31" s="120">
        <f t="shared" si="3"/>
        <v>6</v>
      </c>
      <c r="L31" s="121">
        <f t="shared" si="3"/>
        <v>0</v>
      </c>
      <c r="M31" s="121">
        <f t="shared" si="3"/>
        <v>0</v>
      </c>
      <c r="N31" s="121">
        <f t="shared" si="3"/>
        <v>0</v>
      </c>
      <c r="O31" s="121">
        <f t="shared" si="3"/>
        <v>0</v>
      </c>
      <c r="P31" s="121">
        <f t="shared" si="3"/>
        <v>0</v>
      </c>
      <c r="Q31" s="121">
        <f t="shared" si="3"/>
        <v>0</v>
      </c>
      <c r="R31" s="121">
        <f t="shared" si="3"/>
        <v>0</v>
      </c>
      <c r="S31" s="121">
        <f t="shared" si="3"/>
        <v>0</v>
      </c>
      <c r="T31" s="121">
        <f t="shared" si="3"/>
        <v>15</v>
      </c>
      <c r="U31" s="121">
        <f t="shared" si="3"/>
        <v>15</v>
      </c>
      <c r="V31" s="121">
        <f t="shared" si="3"/>
        <v>2</v>
      </c>
      <c r="W31" s="121">
        <f t="shared" si="3"/>
        <v>2</v>
      </c>
      <c r="X31" s="121">
        <f t="shared" si="3"/>
        <v>0</v>
      </c>
      <c r="Y31" s="121">
        <f t="shared" si="3"/>
        <v>2</v>
      </c>
      <c r="Z31" s="176">
        <f t="shared" si="3"/>
        <v>0</v>
      </c>
      <c r="AA31" s="121">
        <f t="shared" si="3"/>
        <v>0</v>
      </c>
      <c r="AB31" s="121">
        <f t="shared" si="3"/>
        <v>0</v>
      </c>
      <c r="AC31" s="121">
        <f t="shared" si="3"/>
        <v>0</v>
      </c>
      <c r="AD31" s="121">
        <f t="shared" si="3"/>
        <v>0</v>
      </c>
      <c r="AE31" s="121">
        <f t="shared" si="3"/>
        <v>0</v>
      </c>
      <c r="AF31" s="121">
        <f t="shared" si="3"/>
        <v>0</v>
      </c>
      <c r="AG31" s="121">
        <f t="shared" si="3"/>
        <v>0</v>
      </c>
      <c r="AH31" s="121">
        <f t="shared" si="3"/>
        <v>0</v>
      </c>
      <c r="AI31" s="121">
        <f t="shared" si="3"/>
        <v>0</v>
      </c>
      <c r="AJ31" s="121">
        <f t="shared" si="3"/>
        <v>0</v>
      </c>
      <c r="AK31" s="121">
        <f t="shared" si="3"/>
        <v>0</v>
      </c>
      <c r="AL31" s="121">
        <f t="shared" si="3"/>
        <v>0</v>
      </c>
      <c r="AM31" s="121">
        <f t="shared" si="3"/>
        <v>0</v>
      </c>
      <c r="AN31" s="121">
        <f t="shared" si="3"/>
        <v>0</v>
      </c>
      <c r="AO31" s="121">
        <f t="shared" si="3"/>
        <v>15</v>
      </c>
      <c r="AP31" s="121">
        <f t="shared" si="3"/>
        <v>15</v>
      </c>
      <c r="AQ31" s="121">
        <f t="shared" si="3"/>
        <v>2</v>
      </c>
      <c r="AR31" s="121">
        <f t="shared" si="3"/>
        <v>0</v>
      </c>
      <c r="AS31" s="121">
        <f t="shared" si="3"/>
        <v>2</v>
      </c>
      <c r="AT31" s="121">
        <f t="shared" si="3"/>
        <v>2</v>
      </c>
      <c r="AU31" s="121">
        <f t="shared" si="3"/>
        <v>0</v>
      </c>
      <c r="AV31" s="121">
        <f t="shared" si="3"/>
        <v>15</v>
      </c>
      <c r="AW31" s="121">
        <f t="shared" si="3"/>
        <v>15</v>
      </c>
      <c r="AX31" s="121">
        <f t="shared" si="3"/>
        <v>2</v>
      </c>
      <c r="AY31" s="121">
        <f t="shared" si="3"/>
        <v>2</v>
      </c>
      <c r="AZ31" s="121">
        <f t="shared" si="3"/>
        <v>0</v>
      </c>
      <c r="BA31" s="121">
        <f t="shared" si="3"/>
        <v>2</v>
      </c>
      <c r="BB31" s="3"/>
      <c r="BC31" s="3"/>
    </row>
    <row r="32" spans="1:55" ht="36" customHeight="1">
      <c r="A32" s="15" t="s">
        <v>182</v>
      </c>
      <c r="B32" s="34" t="s">
        <v>207</v>
      </c>
      <c r="C32" s="11" t="s">
        <v>195</v>
      </c>
      <c r="D32" s="15"/>
      <c r="E32" s="15">
        <v>15</v>
      </c>
      <c r="F32" s="20">
        <v>15</v>
      </c>
      <c r="G32" s="24">
        <v>30</v>
      </c>
      <c r="H32" s="25">
        <v>2</v>
      </c>
      <c r="I32" s="25">
        <v>2</v>
      </c>
      <c r="J32" s="25">
        <v>0</v>
      </c>
      <c r="K32" s="25">
        <v>2</v>
      </c>
      <c r="L32" s="28"/>
      <c r="M32" s="28"/>
      <c r="N32" s="15"/>
      <c r="O32" s="26"/>
      <c r="P32" s="26"/>
      <c r="Q32" s="26"/>
      <c r="R32" s="26"/>
      <c r="S32" s="15"/>
      <c r="T32" s="15">
        <v>15</v>
      </c>
      <c r="U32" s="91">
        <v>15</v>
      </c>
      <c r="V32" s="26">
        <v>2</v>
      </c>
      <c r="W32" s="26">
        <v>2</v>
      </c>
      <c r="X32" s="26">
        <v>0</v>
      </c>
      <c r="Y32" s="26">
        <v>2</v>
      </c>
      <c r="Z32" s="15"/>
      <c r="AA32" s="15"/>
      <c r="AB32" s="15"/>
      <c r="AC32" s="26"/>
      <c r="AD32" s="26"/>
      <c r="AE32" s="26"/>
      <c r="AF32" s="26"/>
      <c r="AG32" s="15"/>
      <c r="AH32" s="15"/>
      <c r="AI32" s="15"/>
      <c r="AJ32" s="26"/>
      <c r="AK32" s="26"/>
      <c r="AL32" s="26"/>
      <c r="AM32" s="26"/>
      <c r="AN32" s="15"/>
      <c r="AO32" s="15"/>
      <c r="AP32" s="15"/>
      <c r="AQ32" s="26"/>
      <c r="AR32" s="26"/>
      <c r="AS32" s="26"/>
      <c r="AT32" s="26"/>
      <c r="AU32" s="15"/>
      <c r="AV32" s="15"/>
      <c r="AW32" s="15"/>
      <c r="AX32" s="26"/>
      <c r="AY32" s="26"/>
      <c r="AZ32" s="26"/>
      <c r="BA32" s="26"/>
      <c r="BB32" s="3"/>
      <c r="BC32" s="3"/>
    </row>
    <row r="33" spans="1:55" ht="36" customHeight="1">
      <c r="A33" s="15" t="s">
        <v>183</v>
      </c>
      <c r="B33" s="114" t="s">
        <v>208</v>
      </c>
      <c r="C33" s="11" t="s">
        <v>196</v>
      </c>
      <c r="D33" s="15"/>
      <c r="E33" s="15">
        <v>15</v>
      </c>
      <c r="F33" s="20">
        <v>15</v>
      </c>
      <c r="G33" s="24">
        <v>30</v>
      </c>
      <c r="H33" s="25">
        <v>2</v>
      </c>
      <c r="I33" s="25">
        <v>2</v>
      </c>
      <c r="J33" s="25">
        <v>0</v>
      </c>
      <c r="K33" s="26">
        <v>2</v>
      </c>
      <c r="L33" s="29"/>
      <c r="M33" s="29"/>
      <c r="N33" s="15"/>
      <c r="O33" s="26"/>
      <c r="P33" s="26"/>
      <c r="Q33" s="26"/>
      <c r="R33" s="26"/>
      <c r="S33" s="15"/>
      <c r="T33" s="15"/>
      <c r="U33" s="15"/>
      <c r="V33" s="26"/>
      <c r="W33" s="26"/>
      <c r="X33" s="26"/>
      <c r="Y33" s="26"/>
      <c r="Z33" s="125"/>
      <c r="AA33" s="30"/>
      <c r="AB33" s="31"/>
      <c r="AC33" s="25"/>
      <c r="AD33" s="26"/>
      <c r="AE33" s="26"/>
      <c r="AF33" s="26"/>
      <c r="AG33" s="32"/>
      <c r="AH33" s="32"/>
      <c r="AI33" s="32"/>
      <c r="AJ33" s="26"/>
      <c r="AK33" s="26"/>
      <c r="AL33" s="26"/>
      <c r="AM33" s="26"/>
      <c r="AN33" s="125"/>
      <c r="AO33" s="30"/>
      <c r="AP33" s="31"/>
      <c r="AQ33" s="25"/>
      <c r="AR33" s="26"/>
      <c r="AS33" s="26"/>
      <c r="AT33" s="26"/>
      <c r="AU33" s="32"/>
      <c r="AV33" s="24">
        <v>15</v>
      </c>
      <c r="AW33" s="91">
        <v>15</v>
      </c>
      <c r="AX33" s="26">
        <v>2</v>
      </c>
      <c r="AY33" s="26">
        <v>2</v>
      </c>
      <c r="AZ33" s="26">
        <v>0</v>
      </c>
      <c r="BA33" s="26">
        <v>2</v>
      </c>
      <c r="BB33" s="3"/>
      <c r="BC33" s="3"/>
    </row>
    <row r="34" spans="1:55" ht="36" customHeight="1">
      <c r="A34" s="15" t="s">
        <v>184</v>
      </c>
      <c r="B34" s="114" t="s">
        <v>209</v>
      </c>
      <c r="C34" s="11" t="s">
        <v>197</v>
      </c>
      <c r="D34" s="15"/>
      <c r="E34" s="15">
        <v>15</v>
      </c>
      <c r="F34" s="20">
        <v>15</v>
      </c>
      <c r="G34" s="24">
        <v>30</v>
      </c>
      <c r="H34" s="25">
        <v>2</v>
      </c>
      <c r="I34" s="25">
        <v>0</v>
      </c>
      <c r="J34" s="25">
        <v>2</v>
      </c>
      <c r="K34" s="26">
        <v>2</v>
      </c>
      <c r="L34" s="29"/>
      <c r="M34" s="29"/>
      <c r="N34" s="15"/>
      <c r="O34" s="26"/>
      <c r="P34" s="26"/>
      <c r="Q34" s="26"/>
      <c r="R34" s="26"/>
      <c r="S34" s="15"/>
      <c r="T34" s="15"/>
      <c r="U34" s="15"/>
      <c r="V34" s="26"/>
      <c r="W34" s="26"/>
      <c r="X34" s="26"/>
      <c r="Y34" s="26"/>
      <c r="Z34" s="125"/>
      <c r="AA34" s="30"/>
      <c r="AB34" s="31"/>
      <c r="AC34" s="25"/>
      <c r="AD34" s="26"/>
      <c r="AE34" s="26"/>
      <c r="AF34" s="26"/>
      <c r="AG34" s="32"/>
      <c r="AH34" s="32"/>
      <c r="AI34" s="32"/>
      <c r="AJ34" s="26"/>
      <c r="AK34" s="26"/>
      <c r="AL34" s="26"/>
      <c r="AM34" s="26"/>
      <c r="AN34" s="125"/>
      <c r="AO34" s="30">
        <v>15</v>
      </c>
      <c r="AP34" s="97">
        <v>15</v>
      </c>
      <c r="AQ34" s="25">
        <v>2</v>
      </c>
      <c r="AR34" s="26">
        <v>0</v>
      </c>
      <c r="AS34" s="26">
        <v>2</v>
      </c>
      <c r="AT34" s="26">
        <v>2</v>
      </c>
      <c r="AU34" s="32"/>
      <c r="AV34" s="32"/>
      <c r="AW34" s="32"/>
      <c r="AX34" s="26"/>
      <c r="AY34" s="26"/>
      <c r="AZ34" s="26"/>
      <c r="BA34" s="26"/>
      <c r="BB34" s="3"/>
      <c r="BC34" s="3"/>
    </row>
    <row r="35" spans="1:55" ht="42" customHeight="1" thickBot="1">
      <c r="A35" s="208" t="s">
        <v>216</v>
      </c>
      <c r="B35" s="209"/>
      <c r="C35" s="16" t="s">
        <v>37</v>
      </c>
      <c r="D35" s="121">
        <f>SUM(D36:D45)</f>
        <v>180</v>
      </c>
      <c r="E35" s="121">
        <f>SUM(E36:E45)</f>
        <v>0</v>
      </c>
      <c r="F35" s="121">
        <f>SUM(F36:F45)</f>
        <v>215</v>
      </c>
      <c r="G35" s="121">
        <f>SUM(G36:G45)</f>
        <v>395</v>
      </c>
      <c r="H35" s="120">
        <f t="shared" ref="H35:AI35" si="4">SUM(H36:H45)</f>
        <v>42</v>
      </c>
      <c r="I35" s="121">
        <f t="shared" si="4"/>
        <v>3</v>
      </c>
      <c r="J35" s="121">
        <f t="shared" si="4"/>
        <v>39</v>
      </c>
      <c r="K35" s="121">
        <f t="shared" si="4"/>
        <v>0</v>
      </c>
      <c r="L35" s="121">
        <f t="shared" si="4"/>
        <v>15</v>
      </c>
      <c r="M35" s="121">
        <f t="shared" si="4"/>
        <v>0</v>
      </c>
      <c r="N35" s="121">
        <f t="shared" si="4"/>
        <v>15</v>
      </c>
      <c r="O35" s="121">
        <f t="shared" si="4"/>
        <v>3</v>
      </c>
      <c r="P35" s="121">
        <f t="shared" si="4"/>
        <v>0</v>
      </c>
      <c r="Q35" s="121">
        <f t="shared" si="4"/>
        <v>3</v>
      </c>
      <c r="R35" s="121">
        <f t="shared" si="4"/>
        <v>0</v>
      </c>
      <c r="S35" s="122">
        <f t="shared" si="4"/>
        <v>45</v>
      </c>
      <c r="T35" s="122">
        <f t="shared" si="4"/>
        <v>0</v>
      </c>
      <c r="U35" s="121">
        <f t="shared" si="4"/>
        <v>50</v>
      </c>
      <c r="V35" s="121">
        <f t="shared" si="4"/>
        <v>11</v>
      </c>
      <c r="W35" s="121">
        <f t="shared" si="4"/>
        <v>0</v>
      </c>
      <c r="X35" s="121">
        <f t="shared" si="4"/>
        <v>11</v>
      </c>
      <c r="Y35" s="121">
        <f t="shared" si="4"/>
        <v>0</v>
      </c>
      <c r="Z35" s="121">
        <f t="shared" si="4"/>
        <v>15</v>
      </c>
      <c r="AA35" s="121">
        <f t="shared" si="4"/>
        <v>0</v>
      </c>
      <c r="AB35" s="121">
        <f t="shared" si="4"/>
        <v>30</v>
      </c>
      <c r="AC35" s="121">
        <f t="shared" si="4"/>
        <v>5</v>
      </c>
      <c r="AD35" s="124">
        <f t="shared" si="4"/>
        <v>0</v>
      </c>
      <c r="AE35" s="124">
        <f t="shared" si="4"/>
        <v>5</v>
      </c>
      <c r="AF35" s="124">
        <f t="shared" si="4"/>
        <v>0</v>
      </c>
      <c r="AG35" s="121">
        <f t="shared" si="4"/>
        <v>60</v>
      </c>
      <c r="AH35" s="121">
        <f t="shared" si="4"/>
        <v>0</v>
      </c>
      <c r="AI35" s="121">
        <f t="shared" si="4"/>
        <v>60</v>
      </c>
      <c r="AJ35" s="121">
        <f t="shared" ref="AJ35:BA35" si="5">SUM(AJ36:AJ45)</f>
        <v>12</v>
      </c>
      <c r="AK35" s="121">
        <f t="shared" si="5"/>
        <v>0</v>
      </c>
      <c r="AL35" s="121">
        <f t="shared" si="5"/>
        <v>12</v>
      </c>
      <c r="AM35" s="121">
        <f t="shared" si="5"/>
        <v>0</v>
      </c>
      <c r="AN35" s="121">
        <f t="shared" si="5"/>
        <v>15</v>
      </c>
      <c r="AO35" s="121">
        <f t="shared" si="5"/>
        <v>0</v>
      </c>
      <c r="AP35" s="121">
        <f t="shared" si="5"/>
        <v>30</v>
      </c>
      <c r="AQ35" s="121">
        <f t="shared" si="5"/>
        <v>5</v>
      </c>
      <c r="AR35" s="124">
        <f t="shared" si="5"/>
        <v>3</v>
      </c>
      <c r="AS35" s="124">
        <f t="shared" si="5"/>
        <v>2</v>
      </c>
      <c r="AT35" s="124">
        <f t="shared" si="5"/>
        <v>0</v>
      </c>
      <c r="AU35" s="121">
        <f t="shared" si="5"/>
        <v>30</v>
      </c>
      <c r="AV35" s="121">
        <f t="shared" si="5"/>
        <v>0</v>
      </c>
      <c r="AW35" s="121">
        <f t="shared" si="5"/>
        <v>30</v>
      </c>
      <c r="AX35" s="121">
        <f t="shared" si="5"/>
        <v>6</v>
      </c>
      <c r="AY35" s="121">
        <f t="shared" si="5"/>
        <v>0</v>
      </c>
      <c r="AZ35" s="121">
        <f t="shared" si="5"/>
        <v>6</v>
      </c>
      <c r="BA35" s="121">
        <f t="shared" si="5"/>
        <v>0</v>
      </c>
      <c r="BB35" s="2"/>
      <c r="BC35" s="2"/>
    </row>
    <row r="36" spans="1:55" ht="36" customHeight="1" thickBot="1">
      <c r="A36" s="15" t="s">
        <v>185</v>
      </c>
      <c r="B36" s="114" t="s">
        <v>68</v>
      </c>
      <c r="C36" s="11" t="s">
        <v>58</v>
      </c>
      <c r="D36" s="15">
        <v>30</v>
      </c>
      <c r="E36" s="15"/>
      <c r="F36" s="20">
        <v>30</v>
      </c>
      <c r="G36" s="24">
        <v>60</v>
      </c>
      <c r="H36" s="25">
        <v>6</v>
      </c>
      <c r="I36" s="25">
        <v>0</v>
      </c>
      <c r="J36" s="25">
        <v>6</v>
      </c>
      <c r="K36" s="25">
        <v>0</v>
      </c>
      <c r="L36" s="41"/>
      <c r="M36" s="41"/>
      <c r="N36" s="15"/>
      <c r="O36" s="26"/>
      <c r="P36" s="26"/>
      <c r="Q36" s="26"/>
      <c r="R36" s="25"/>
      <c r="S36" s="139">
        <v>30</v>
      </c>
      <c r="T36" s="34"/>
      <c r="U36" s="15">
        <v>30</v>
      </c>
      <c r="V36" s="26">
        <v>6</v>
      </c>
      <c r="W36" s="26">
        <v>0</v>
      </c>
      <c r="X36" s="26">
        <v>6</v>
      </c>
      <c r="Y36" s="25">
        <v>0</v>
      </c>
      <c r="Z36" s="126"/>
      <c r="AA36" s="32"/>
      <c r="AB36" s="34"/>
      <c r="AC36" s="26"/>
      <c r="AD36" s="26"/>
      <c r="AE36" s="26"/>
      <c r="AF36" s="26"/>
      <c r="AG36" s="41"/>
      <c r="AH36" s="15"/>
      <c r="AI36" s="15"/>
      <c r="AJ36" s="26"/>
      <c r="AK36" s="26"/>
      <c r="AL36" s="26"/>
      <c r="AM36" s="26"/>
      <c r="AN36" s="32"/>
      <c r="AO36" s="32"/>
      <c r="AP36" s="34"/>
      <c r="AQ36" s="26"/>
      <c r="AR36" s="26"/>
      <c r="AS36" s="26"/>
      <c r="AT36" s="26"/>
      <c r="AU36" s="15"/>
      <c r="AV36" s="15"/>
      <c r="AW36" s="15"/>
      <c r="AX36" s="26"/>
      <c r="AY36" s="26"/>
      <c r="AZ36" s="26"/>
      <c r="BA36" s="26"/>
      <c r="BB36" s="3"/>
      <c r="BC36" s="3"/>
    </row>
    <row r="37" spans="1:55" ht="36" customHeight="1" thickBot="1">
      <c r="A37" s="15" t="s">
        <v>186</v>
      </c>
      <c r="B37" s="114" t="s">
        <v>69</v>
      </c>
      <c r="C37" s="11" t="s">
        <v>247</v>
      </c>
      <c r="D37" s="15">
        <v>30</v>
      </c>
      <c r="E37" s="15"/>
      <c r="F37" s="20">
        <v>30</v>
      </c>
      <c r="G37" s="24">
        <v>60</v>
      </c>
      <c r="H37" s="25">
        <v>6</v>
      </c>
      <c r="I37" s="25">
        <v>0</v>
      </c>
      <c r="J37" s="25">
        <v>6</v>
      </c>
      <c r="K37" s="25">
        <v>0</v>
      </c>
      <c r="L37" s="15"/>
      <c r="M37" s="34"/>
      <c r="N37" s="34"/>
      <c r="O37" s="26"/>
      <c r="P37" s="26"/>
      <c r="Q37" s="26"/>
      <c r="R37" s="26"/>
      <c r="S37" s="42"/>
      <c r="T37" s="15"/>
      <c r="U37" s="15"/>
      <c r="V37" s="26"/>
      <c r="W37" s="26"/>
      <c r="X37" s="26"/>
      <c r="Y37" s="26"/>
      <c r="Z37" s="15"/>
      <c r="AA37" s="39"/>
      <c r="AB37" s="15"/>
      <c r="AC37" s="25"/>
      <c r="AD37" s="43"/>
      <c r="AE37" s="43"/>
      <c r="AF37" s="36"/>
      <c r="AG37" s="139">
        <v>30</v>
      </c>
      <c r="AH37" s="34"/>
      <c r="AI37" s="15">
        <v>30</v>
      </c>
      <c r="AJ37" s="26">
        <v>6</v>
      </c>
      <c r="AK37" s="26">
        <v>0</v>
      </c>
      <c r="AL37" s="26">
        <v>6</v>
      </c>
      <c r="AM37" s="26">
        <v>0</v>
      </c>
      <c r="AN37" s="39"/>
      <c r="AO37" s="39"/>
      <c r="AP37" s="15"/>
      <c r="AQ37" s="25"/>
      <c r="AR37" s="43"/>
      <c r="AS37" s="43"/>
      <c r="AT37" s="43"/>
      <c r="AU37" s="15"/>
      <c r="AV37" s="15"/>
      <c r="AW37" s="15"/>
      <c r="AX37" s="26"/>
      <c r="AY37" s="26"/>
      <c r="AZ37" s="26"/>
      <c r="BA37" s="26"/>
      <c r="BB37" s="3"/>
      <c r="BC37" s="3"/>
    </row>
    <row r="38" spans="1:55" ht="36" customHeight="1" thickBot="1">
      <c r="A38" s="15" t="s">
        <v>187</v>
      </c>
      <c r="B38" s="34" t="s">
        <v>70</v>
      </c>
      <c r="C38" s="11" t="s">
        <v>239</v>
      </c>
      <c r="D38" s="15">
        <v>30</v>
      </c>
      <c r="E38" s="15"/>
      <c r="F38" s="20">
        <v>30</v>
      </c>
      <c r="G38" s="24">
        <v>60</v>
      </c>
      <c r="H38" s="25">
        <v>6</v>
      </c>
      <c r="I38" s="25">
        <v>0</v>
      </c>
      <c r="J38" s="25">
        <v>6</v>
      </c>
      <c r="K38" s="25">
        <v>0</v>
      </c>
      <c r="L38" s="39"/>
      <c r="M38" s="37"/>
      <c r="N38" s="34"/>
      <c r="O38" s="26"/>
      <c r="P38" s="26"/>
      <c r="Q38" s="26"/>
      <c r="R38" s="25"/>
      <c r="S38" s="39"/>
      <c r="T38" s="37"/>
      <c r="U38" s="34"/>
      <c r="V38" s="26"/>
      <c r="W38" s="26"/>
      <c r="X38" s="26"/>
      <c r="Y38" s="25"/>
      <c r="Z38" s="15"/>
      <c r="AA38" s="15"/>
      <c r="AB38" s="15"/>
      <c r="AC38" s="25"/>
      <c r="AD38" s="43"/>
      <c r="AE38" s="43"/>
      <c r="AF38" s="36"/>
      <c r="AG38" s="139">
        <v>30</v>
      </c>
      <c r="AH38" s="34"/>
      <c r="AI38" s="15">
        <v>30</v>
      </c>
      <c r="AJ38" s="26">
        <v>6</v>
      </c>
      <c r="AK38" s="26">
        <v>0</v>
      </c>
      <c r="AL38" s="26">
        <v>6</v>
      </c>
      <c r="AM38" s="26">
        <v>0</v>
      </c>
      <c r="AN38" s="15"/>
      <c r="AO38" s="15"/>
      <c r="AP38" s="15"/>
      <c r="AQ38" s="25"/>
      <c r="AR38" s="43"/>
      <c r="AS38" s="43"/>
      <c r="AT38" s="43"/>
      <c r="AU38" s="15"/>
      <c r="AV38" s="15"/>
      <c r="AW38" s="15"/>
      <c r="AX38" s="26"/>
      <c r="AY38" s="26"/>
      <c r="AZ38" s="26"/>
      <c r="BA38" s="26"/>
      <c r="BB38" s="3"/>
      <c r="BC38" s="3"/>
    </row>
    <row r="39" spans="1:55" ht="44.65" customHeight="1">
      <c r="A39" s="15" t="s">
        <v>188</v>
      </c>
      <c r="B39" s="34" t="s">
        <v>118</v>
      </c>
      <c r="C39" s="11" t="s">
        <v>119</v>
      </c>
      <c r="D39" s="15">
        <v>15</v>
      </c>
      <c r="E39" s="15"/>
      <c r="F39" s="20"/>
      <c r="G39" s="24">
        <v>15</v>
      </c>
      <c r="H39" s="25">
        <v>2</v>
      </c>
      <c r="I39" s="25">
        <v>0</v>
      </c>
      <c r="J39" s="25">
        <v>2</v>
      </c>
      <c r="K39" s="25">
        <v>0</v>
      </c>
      <c r="L39" s="39"/>
      <c r="M39" s="37"/>
      <c r="N39" s="34"/>
      <c r="O39" s="26"/>
      <c r="P39" s="26"/>
      <c r="Q39" s="26"/>
      <c r="R39" s="26"/>
      <c r="S39" s="39"/>
      <c r="T39" s="37"/>
      <c r="U39" s="34"/>
      <c r="V39" s="26"/>
      <c r="W39" s="26"/>
      <c r="X39" s="26"/>
      <c r="Y39" s="26"/>
      <c r="Z39" s="15"/>
      <c r="AA39" s="15"/>
      <c r="AB39" s="15"/>
      <c r="AC39" s="25"/>
      <c r="AD39" s="43"/>
      <c r="AE39" s="43"/>
      <c r="AF39" s="43"/>
      <c r="AG39" s="39"/>
      <c r="AH39" s="15"/>
      <c r="AI39" s="15"/>
      <c r="AJ39" s="26"/>
      <c r="AK39" s="26"/>
      <c r="AL39" s="26"/>
      <c r="AM39" s="26"/>
      <c r="AN39" s="15">
        <v>15</v>
      </c>
      <c r="AO39" s="15"/>
      <c r="AP39" s="15"/>
      <c r="AQ39" s="25">
        <v>2</v>
      </c>
      <c r="AR39" s="43">
        <v>0</v>
      </c>
      <c r="AS39" s="43">
        <v>2</v>
      </c>
      <c r="AT39" s="43">
        <v>0</v>
      </c>
      <c r="AU39" s="15"/>
      <c r="AV39" s="15"/>
      <c r="AW39" s="15"/>
      <c r="AX39" s="26"/>
      <c r="AY39" s="26"/>
      <c r="AZ39" s="26"/>
      <c r="BA39" s="26"/>
      <c r="BB39" s="3"/>
      <c r="BC39" s="3"/>
    </row>
    <row r="40" spans="1:55" ht="36" customHeight="1">
      <c r="A40" s="15" t="s">
        <v>189</v>
      </c>
      <c r="B40" s="34" t="s">
        <v>72</v>
      </c>
      <c r="C40" s="6" t="s">
        <v>60</v>
      </c>
      <c r="D40" s="15">
        <v>15</v>
      </c>
      <c r="E40" s="15"/>
      <c r="F40" s="20">
        <v>30</v>
      </c>
      <c r="G40" s="24">
        <v>45</v>
      </c>
      <c r="H40" s="25">
        <v>5</v>
      </c>
      <c r="I40" s="26">
        <v>0</v>
      </c>
      <c r="J40" s="26">
        <v>5</v>
      </c>
      <c r="K40" s="25">
        <v>0</v>
      </c>
      <c r="L40" s="125"/>
      <c r="M40" s="31"/>
      <c r="N40" s="44"/>
      <c r="O40" s="25"/>
      <c r="P40" s="26"/>
      <c r="Q40" s="26"/>
      <c r="R40" s="45"/>
      <c r="S40" s="32"/>
      <c r="T40" s="32"/>
      <c r="U40" s="44"/>
      <c r="V40" s="26"/>
      <c r="W40" s="26"/>
      <c r="X40" s="26"/>
      <c r="Y40" s="26"/>
      <c r="Z40" s="99">
        <v>15</v>
      </c>
      <c r="AA40" s="125"/>
      <c r="AB40" s="24">
        <v>30</v>
      </c>
      <c r="AC40" s="26">
        <v>5</v>
      </c>
      <c r="AD40" s="26">
        <v>0</v>
      </c>
      <c r="AE40" s="26">
        <v>5</v>
      </c>
      <c r="AF40" s="26">
        <v>0</v>
      </c>
      <c r="AG40" s="32"/>
      <c r="AH40" s="32"/>
      <c r="AI40" s="32"/>
      <c r="AJ40" s="46"/>
      <c r="AK40" s="46"/>
      <c r="AL40" s="46"/>
      <c r="AM40" s="46"/>
      <c r="AN40" s="125"/>
      <c r="AO40" s="125"/>
      <c r="AP40" s="32"/>
      <c r="AQ40" s="46"/>
      <c r="AR40" s="46"/>
      <c r="AS40" s="46"/>
      <c r="AT40" s="46"/>
      <c r="AU40" s="32"/>
      <c r="AV40" s="32"/>
      <c r="AW40" s="32"/>
      <c r="AX40" s="46"/>
      <c r="AY40" s="46"/>
      <c r="AZ40" s="46"/>
      <c r="BA40" s="46"/>
      <c r="BB40" s="2"/>
      <c r="BC40" s="2"/>
    </row>
    <row r="41" spans="1:55" ht="36" customHeight="1" thickBot="1">
      <c r="A41" s="15" t="s">
        <v>190</v>
      </c>
      <c r="B41" s="34" t="s">
        <v>73</v>
      </c>
      <c r="C41" s="95" t="s">
        <v>240</v>
      </c>
      <c r="D41" s="15">
        <v>15</v>
      </c>
      <c r="E41" s="15"/>
      <c r="F41" s="15">
        <v>15</v>
      </c>
      <c r="G41" s="24">
        <v>30</v>
      </c>
      <c r="H41" s="25">
        <v>3</v>
      </c>
      <c r="I41" s="26">
        <v>0</v>
      </c>
      <c r="J41" s="26">
        <v>3</v>
      </c>
      <c r="K41" s="25">
        <v>0</v>
      </c>
      <c r="L41" s="32"/>
      <c r="M41" s="32"/>
      <c r="N41" s="34"/>
      <c r="O41" s="26"/>
      <c r="P41" s="26"/>
      <c r="Q41" s="26"/>
      <c r="R41" s="26"/>
      <c r="S41" s="41"/>
      <c r="T41" s="47"/>
      <c r="U41" s="15"/>
      <c r="V41" s="26"/>
      <c r="W41" s="26"/>
      <c r="X41" s="26"/>
      <c r="Y41" s="25"/>
      <c r="Z41" s="15"/>
      <c r="AA41" s="34"/>
      <c r="AB41" s="34"/>
      <c r="AC41" s="26"/>
      <c r="AD41" s="26"/>
      <c r="AE41" s="26"/>
      <c r="AF41" s="26"/>
      <c r="AG41" s="15"/>
      <c r="AH41" s="15"/>
      <c r="AI41" s="15"/>
      <c r="AJ41" s="26"/>
      <c r="AK41" s="26"/>
      <c r="AL41" s="26"/>
      <c r="AM41" s="26"/>
      <c r="AN41" s="15"/>
      <c r="AO41" s="34"/>
      <c r="AP41" s="34"/>
      <c r="AQ41" s="26"/>
      <c r="AR41" s="26"/>
      <c r="AS41" s="26"/>
      <c r="AT41" s="26"/>
      <c r="AU41" s="15">
        <v>15</v>
      </c>
      <c r="AV41" s="15"/>
      <c r="AW41" s="15">
        <v>15</v>
      </c>
      <c r="AX41" s="26">
        <v>3</v>
      </c>
      <c r="AY41" s="26">
        <v>0</v>
      </c>
      <c r="AZ41" s="26">
        <v>3</v>
      </c>
      <c r="BA41" s="26">
        <v>0</v>
      </c>
      <c r="BB41" s="3"/>
      <c r="BC41" s="3"/>
    </row>
    <row r="42" spans="1:55" ht="36" customHeight="1" thickBot="1">
      <c r="A42" s="15" t="s">
        <v>191</v>
      </c>
      <c r="B42" s="34" t="s">
        <v>74</v>
      </c>
      <c r="C42" s="5" t="s">
        <v>61</v>
      </c>
      <c r="D42" s="15">
        <v>15</v>
      </c>
      <c r="E42" s="15"/>
      <c r="F42" s="15">
        <v>20</v>
      </c>
      <c r="G42" s="24">
        <v>35</v>
      </c>
      <c r="H42" s="25">
        <v>5</v>
      </c>
      <c r="I42" s="26">
        <v>0</v>
      </c>
      <c r="J42" s="26">
        <v>5</v>
      </c>
      <c r="K42" s="26">
        <v>0</v>
      </c>
      <c r="L42" s="15"/>
      <c r="M42" s="37"/>
      <c r="N42" s="34"/>
      <c r="O42" s="26"/>
      <c r="P42" s="26"/>
      <c r="Q42" s="26"/>
      <c r="R42" s="25"/>
      <c r="S42" s="139">
        <v>15</v>
      </c>
      <c r="T42" s="34"/>
      <c r="U42" s="34">
        <v>20</v>
      </c>
      <c r="V42" s="26">
        <v>5</v>
      </c>
      <c r="W42" s="26">
        <v>0</v>
      </c>
      <c r="X42" s="26">
        <v>5</v>
      </c>
      <c r="Y42" s="26">
        <v>0</v>
      </c>
      <c r="Z42" s="39"/>
      <c r="AA42" s="39"/>
      <c r="AB42" s="15"/>
      <c r="AC42" s="26"/>
      <c r="AD42" s="26"/>
      <c r="AE42" s="26"/>
      <c r="AF42" s="26"/>
      <c r="AG42" s="15"/>
      <c r="AH42" s="15"/>
      <c r="AI42" s="15"/>
      <c r="AJ42" s="26"/>
      <c r="AK42" s="26"/>
      <c r="AL42" s="26"/>
      <c r="AM42" s="26"/>
      <c r="AN42" s="39"/>
      <c r="AO42" s="39"/>
      <c r="AP42" s="15"/>
      <c r="AQ42" s="26"/>
      <c r="AR42" s="26"/>
      <c r="AS42" s="26"/>
      <c r="AT42" s="26"/>
      <c r="AU42" s="15"/>
      <c r="AV42" s="15"/>
      <c r="AW42" s="15"/>
      <c r="AX42" s="26"/>
      <c r="AY42" s="26"/>
      <c r="AZ42" s="26"/>
      <c r="BA42" s="26"/>
      <c r="BB42" s="3"/>
      <c r="BC42" s="3"/>
    </row>
    <row r="43" spans="1:55" ht="36" customHeight="1">
      <c r="A43" s="15" t="s">
        <v>192</v>
      </c>
      <c r="B43" s="34" t="s">
        <v>75</v>
      </c>
      <c r="C43" s="6" t="s">
        <v>248</v>
      </c>
      <c r="D43" s="15">
        <v>15</v>
      </c>
      <c r="E43" s="15"/>
      <c r="F43" s="15">
        <v>15</v>
      </c>
      <c r="G43" s="24">
        <v>30</v>
      </c>
      <c r="H43" s="25">
        <v>3</v>
      </c>
      <c r="I43" s="26">
        <v>0</v>
      </c>
      <c r="J43" s="26">
        <v>3</v>
      </c>
      <c r="K43" s="26">
        <v>0</v>
      </c>
      <c r="L43" s="35">
        <v>15</v>
      </c>
      <c r="M43" s="29"/>
      <c r="N43" s="15">
        <v>15</v>
      </c>
      <c r="O43" s="25">
        <v>3</v>
      </c>
      <c r="P43" s="26">
        <v>0</v>
      </c>
      <c r="Q43" s="26">
        <v>3</v>
      </c>
      <c r="R43" s="26">
        <v>0</v>
      </c>
      <c r="S43" s="47"/>
      <c r="T43" s="35"/>
      <c r="U43" s="24"/>
      <c r="V43" s="25"/>
      <c r="W43" s="26"/>
      <c r="X43" s="26"/>
      <c r="Y43" s="26"/>
      <c r="Z43" s="34"/>
      <c r="AA43" s="34"/>
      <c r="AB43" s="15"/>
      <c r="AC43" s="26"/>
      <c r="AD43" s="26"/>
      <c r="AE43" s="26"/>
      <c r="AF43" s="26"/>
      <c r="AG43" s="15"/>
      <c r="AH43" s="15"/>
      <c r="AI43" s="15"/>
      <c r="AJ43" s="26"/>
      <c r="AK43" s="26"/>
      <c r="AL43" s="26"/>
      <c r="AM43" s="26"/>
      <c r="AN43" s="34"/>
      <c r="AO43" s="34"/>
      <c r="AP43" s="15"/>
      <c r="AQ43" s="26"/>
      <c r="AR43" s="26"/>
      <c r="AS43" s="26"/>
      <c r="AT43" s="26"/>
      <c r="AU43" s="15"/>
      <c r="AV43" s="15"/>
      <c r="AW43" s="15"/>
      <c r="AX43" s="26"/>
      <c r="AY43" s="26"/>
      <c r="AZ43" s="26"/>
      <c r="BA43" s="26"/>
      <c r="BB43" s="3"/>
      <c r="BC43" s="3"/>
    </row>
    <row r="44" spans="1:55" ht="36" customHeight="1">
      <c r="A44" s="15" t="s">
        <v>193</v>
      </c>
      <c r="B44" s="34" t="s">
        <v>16</v>
      </c>
      <c r="C44" s="6" t="s">
        <v>249</v>
      </c>
      <c r="D44" s="15">
        <v>15</v>
      </c>
      <c r="E44" s="15"/>
      <c r="F44" s="15">
        <v>15</v>
      </c>
      <c r="G44" s="24">
        <v>30</v>
      </c>
      <c r="H44" s="25">
        <v>3</v>
      </c>
      <c r="I44" s="26">
        <v>0</v>
      </c>
      <c r="J44" s="26">
        <v>3</v>
      </c>
      <c r="K44" s="26">
        <v>0</v>
      </c>
      <c r="L44" s="29"/>
      <c r="M44" s="29"/>
      <c r="N44" s="15"/>
      <c r="O44" s="25"/>
      <c r="P44" s="26"/>
      <c r="Q44" s="26"/>
      <c r="R44" s="26"/>
      <c r="S44" s="35"/>
      <c r="T44" s="35"/>
      <c r="U44" s="24"/>
      <c r="V44" s="25"/>
      <c r="W44" s="26"/>
      <c r="X44" s="26"/>
      <c r="Y44" s="26"/>
      <c r="Z44" s="34"/>
      <c r="AA44" s="34"/>
      <c r="AB44" s="15"/>
      <c r="AC44" s="26"/>
      <c r="AD44" s="26"/>
      <c r="AE44" s="26"/>
      <c r="AF44" s="26"/>
      <c r="AG44" s="15"/>
      <c r="AH44" s="15"/>
      <c r="AI44" s="15"/>
      <c r="AJ44" s="26"/>
      <c r="AK44" s="26"/>
      <c r="AL44" s="26"/>
      <c r="AM44" s="26"/>
      <c r="AN44" s="34"/>
      <c r="AO44" s="34"/>
      <c r="AP44" s="15"/>
      <c r="AQ44" s="26"/>
      <c r="AR44" s="26"/>
      <c r="AS44" s="26"/>
      <c r="AT44" s="26"/>
      <c r="AU44" s="15">
        <v>15</v>
      </c>
      <c r="AV44" s="15"/>
      <c r="AW44" s="15">
        <v>15</v>
      </c>
      <c r="AX44" s="26">
        <v>3</v>
      </c>
      <c r="AY44" s="26">
        <v>0</v>
      </c>
      <c r="AZ44" s="26">
        <v>3</v>
      </c>
      <c r="BA44" s="26">
        <v>0</v>
      </c>
      <c r="BB44" s="3"/>
      <c r="BC44" s="3"/>
    </row>
    <row r="45" spans="1:55" ht="36" customHeight="1">
      <c r="A45" s="15" t="s">
        <v>194</v>
      </c>
      <c r="B45" s="34" t="s">
        <v>76</v>
      </c>
      <c r="C45" s="6" t="s">
        <v>62</v>
      </c>
      <c r="D45" s="15"/>
      <c r="E45" s="15"/>
      <c r="F45" s="15">
        <v>30</v>
      </c>
      <c r="G45" s="24">
        <v>30</v>
      </c>
      <c r="H45" s="25">
        <v>3</v>
      </c>
      <c r="I45" s="26">
        <v>3</v>
      </c>
      <c r="J45" s="26">
        <v>0</v>
      </c>
      <c r="K45" s="26">
        <v>0</v>
      </c>
      <c r="L45" s="29"/>
      <c r="M45" s="29"/>
      <c r="N45" s="15"/>
      <c r="O45" s="25"/>
      <c r="P45" s="26"/>
      <c r="Q45" s="26"/>
      <c r="R45" s="26"/>
      <c r="S45" s="35"/>
      <c r="T45" s="35"/>
      <c r="U45" s="24"/>
      <c r="V45" s="25"/>
      <c r="W45" s="26"/>
      <c r="X45" s="26"/>
      <c r="Y45" s="26"/>
      <c r="Z45" s="34"/>
      <c r="AA45" s="34"/>
      <c r="AB45" s="15"/>
      <c r="AC45" s="26"/>
      <c r="AD45" s="26"/>
      <c r="AE45" s="26"/>
      <c r="AF45" s="26"/>
      <c r="AG45" s="15"/>
      <c r="AH45" s="15"/>
      <c r="AI45" s="15"/>
      <c r="AJ45" s="26"/>
      <c r="AK45" s="26"/>
      <c r="AL45" s="26"/>
      <c r="AM45" s="26"/>
      <c r="AN45" s="34"/>
      <c r="AO45" s="34"/>
      <c r="AP45" s="90">
        <v>30</v>
      </c>
      <c r="AQ45" s="26">
        <v>3</v>
      </c>
      <c r="AR45" s="26">
        <v>3</v>
      </c>
      <c r="AS45" s="26">
        <v>0</v>
      </c>
      <c r="AT45" s="26">
        <v>0</v>
      </c>
      <c r="AU45" s="15"/>
      <c r="AV45" s="15"/>
      <c r="AW45" s="15"/>
      <c r="AX45" s="26"/>
      <c r="AY45" s="26"/>
      <c r="AZ45" s="26"/>
      <c r="BA45" s="26"/>
      <c r="BB45" s="3"/>
      <c r="BC45" s="3"/>
    </row>
    <row r="46" spans="1:55" ht="39.4" customHeight="1">
      <c r="A46" s="208" t="s">
        <v>217</v>
      </c>
      <c r="B46" s="209"/>
      <c r="C46" s="14" t="s">
        <v>232</v>
      </c>
      <c r="D46" s="121">
        <f t="shared" ref="D46:AH46" si="6">SUM(D47)</f>
        <v>0</v>
      </c>
      <c r="E46" s="121">
        <v>335</v>
      </c>
      <c r="F46" s="121">
        <v>355</v>
      </c>
      <c r="G46" s="121">
        <v>690</v>
      </c>
      <c r="H46" s="120">
        <f t="shared" si="6"/>
        <v>52</v>
      </c>
      <c r="I46" s="120">
        <f t="shared" si="6"/>
        <v>52</v>
      </c>
      <c r="J46" s="120">
        <f t="shared" si="6"/>
        <v>0</v>
      </c>
      <c r="K46" s="120">
        <f t="shared" si="6"/>
        <v>52</v>
      </c>
      <c r="L46" s="121">
        <f t="shared" si="6"/>
        <v>0</v>
      </c>
      <c r="M46" s="121">
        <f t="shared" si="6"/>
        <v>0</v>
      </c>
      <c r="N46" s="121">
        <f t="shared" si="6"/>
        <v>0</v>
      </c>
      <c r="O46" s="121">
        <f t="shared" si="6"/>
        <v>0</v>
      </c>
      <c r="P46" s="121">
        <f t="shared" si="6"/>
        <v>0</v>
      </c>
      <c r="Q46" s="121">
        <f t="shared" si="6"/>
        <v>0</v>
      </c>
      <c r="R46" s="121">
        <f t="shared" si="6"/>
        <v>0</v>
      </c>
      <c r="S46" s="121">
        <f t="shared" si="6"/>
        <v>0</v>
      </c>
      <c r="T46" s="121">
        <f t="shared" si="6"/>
        <v>0</v>
      </c>
      <c r="U46" s="121">
        <f t="shared" si="6"/>
        <v>0</v>
      </c>
      <c r="V46" s="121">
        <f t="shared" si="6"/>
        <v>0</v>
      </c>
      <c r="W46" s="121">
        <f t="shared" si="6"/>
        <v>0</v>
      </c>
      <c r="X46" s="121">
        <f t="shared" si="6"/>
        <v>0</v>
      </c>
      <c r="Y46" s="121">
        <f t="shared" si="6"/>
        <v>0</v>
      </c>
      <c r="Z46" s="121">
        <f t="shared" si="6"/>
        <v>0</v>
      </c>
      <c r="AA46" s="91">
        <v>80</v>
      </c>
      <c r="AB46" s="91">
        <f t="shared" si="6"/>
        <v>75</v>
      </c>
      <c r="AC46" s="121">
        <f t="shared" si="6"/>
        <v>11</v>
      </c>
      <c r="AD46" s="121">
        <f t="shared" si="6"/>
        <v>11</v>
      </c>
      <c r="AE46" s="121">
        <f t="shared" si="6"/>
        <v>0</v>
      </c>
      <c r="AF46" s="121">
        <f t="shared" si="6"/>
        <v>11</v>
      </c>
      <c r="AG46" s="121">
        <f t="shared" si="6"/>
        <v>0</v>
      </c>
      <c r="AH46" s="91">
        <f t="shared" si="6"/>
        <v>60</v>
      </c>
      <c r="AI46" s="91">
        <v>95</v>
      </c>
      <c r="AJ46" s="121">
        <f t="shared" ref="AJ46:BA46" si="7">SUM(AJ47)</f>
        <v>11</v>
      </c>
      <c r="AK46" s="121">
        <f t="shared" si="7"/>
        <v>11</v>
      </c>
      <c r="AL46" s="121">
        <f t="shared" si="7"/>
        <v>0</v>
      </c>
      <c r="AM46" s="121">
        <f t="shared" si="7"/>
        <v>11</v>
      </c>
      <c r="AN46" s="121">
        <f t="shared" si="7"/>
        <v>0</v>
      </c>
      <c r="AO46" s="91">
        <f t="shared" si="7"/>
        <v>90</v>
      </c>
      <c r="AP46" s="91">
        <f t="shared" si="7"/>
        <v>75</v>
      </c>
      <c r="AQ46" s="121">
        <f t="shared" si="7"/>
        <v>14</v>
      </c>
      <c r="AR46" s="121">
        <f t="shared" si="7"/>
        <v>14</v>
      </c>
      <c r="AS46" s="121">
        <f t="shared" si="7"/>
        <v>0</v>
      </c>
      <c r="AT46" s="121">
        <f t="shared" si="7"/>
        <v>14</v>
      </c>
      <c r="AU46" s="121">
        <f t="shared" si="7"/>
        <v>0</v>
      </c>
      <c r="AV46" s="91">
        <f t="shared" si="7"/>
        <v>105</v>
      </c>
      <c r="AW46" s="91">
        <v>110</v>
      </c>
      <c r="AX46" s="121">
        <f t="shared" si="7"/>
        <v>16</v>
      </c>
      <c r="AY46" s="121">
        <f t="shared" si="7"/>
        <v>16</v>
      </c>
      <c r="AZ46" s="121">
        <f t="shared" si="7"/>
        <v>0</v>
      </c>
      <c r="BA46" s="121">
        <f t="shared" si="7"/>
        <v>16</v>
      </c>
      <c r="BB46" s="2"/>
      <c r="BC46" s="2"/>
    </row>
    <row r="47" spans="1:55" ht="36" hidden="1" customHeight="1">
      <c r="A47" s="15"/>
      <c r="B47" s="34" t="s">
        <v>9</v>
      </c>
      <c r="C47" s="12" t="s">
        <v>38</v>
      </c>
      <c r="D47" s="15"/>
      <c r="E47" s="15">
        <v>315</v>
      </c>
      <c r="F47" s="20">
        <v>315</v>
      </c>
      <c r="G47" s="24">
        <v>630</v>
      </c>
      <c r="H47" s="25">
        <v>52</v>
      </c>
      <c r="I47" s="25">
        <v>52</v>
      </c>
      <c r="J47" s="25">
        <v>0</v>
      </c>
      <c r="K47" s="25">
        <v>52</v>
      </c>
      <c r="L47" s="15"/>
      <c r="M47" s="100"/>
      <c r="N47" s="32"/>
      <c r="O47" s="26"/>
      <c r="P47" s="26"/>
      <c r="Q47" s="26"/>
      <c r="R47" s="26"/>
      <c r="S47" s="15"/>
      <c r="T47" s="32"/>
      <c r="U47" s="32"/>
      <c r="V47" s="26"/>
      <c r="W47" s="26"/>
      <c r="X47" s="26"/>
      <c r="Y47" s="26"/>
      <c r="Z47" s="15"/>
      <c r="AA47" s="91">
        <v>60</v>
      </c>
      <c r="AB47" s="91">
        <v>75</v>
      </c>
      <c r="AC47" s="26">
        <v>11</v>
      </c>
      <c r="AD47" s="26">
        <v>11</v>
      </c>
      <c r="AE47" s="26">
        <v>0</v>
      </c>
      <c r="AF47" s="26">
        <v>11</v>
      </c>
      <c r="AG47" s="15"/>
      <c r="AH47" s="91">
        <v>60</v>
      </c>
      <c r="AI47" s="91">
        <v>75</v>
      </c>
      <c r="AJ47" s="26">
        <v>11</v>
      </c>
      <c r="AK47" s="26">
        <v>11</v>
      </c>
      <c r="AL47" s="26">
        <v>0</v>
      </c>
      <c r="AM47" s="26">
        <v>11</v>
      </c>
      <c r="AN47" s="15"/>
      <c r="AO47" s="91">
        <v>90</v>
      </c>
      <c r="AP47" s="91">
        <v>75</v>
      </c>
      <c r="AQ47" s="26">
        <v>14</v>
      </c>
      <c r="AR47" s="26">
        <v>14</v>
      </c>
      <c r="AS47" s="26">
        <v>0</v>
      </c>
      <c r="AT47" s="26">
        <v>14</v>
      </c>
      <c r="AU47" s="15"/>
      <c r="AV47" s="91">
        <v>105</v>
      </c>
      <c r="AW47" s="91">
        <v>90</v>
      </c>
      <c r="AX47" s="26">
        <v>16</v>
      </c>
      <c r="AY47" s="26">
        <v>16</v>
      </c>
      <c r="AZ47" s="26">
        <v>0</v>
      </c>
      <c r="BA47" s="26">
        <v>16</v>
      </c>
      <c r="BB47" s="3"/>
      <c r="BC47" s="3"/>
    </row>
    <row r="48" spans="1:55" ht="36" customHeight="1">
      <c r="A48" s="187" t="s">
        <v>122</v>
      </c>
      <c r="B48" s="186"/>
      <c r="C48" s="14" t="s">
        <v>123</v>
      </c>
      <c r="D48" s="121">
        <f>SUM(D49)</f>
        <v>0</v>
      </c>
      <c r="E48" s="121">
        <f>SUM(E49)</f>
        <v>0</v>
      </c>
      <c r="F48" s="121">
        <f>SUM(F49)</f>
        <v>960</v>
      </c>
      <c r="G48" s="121">
        <f>SUM(G49)</f>
        <v>960</v>
      </c>
      <c r="H48" s="117">
        <v>32</v>
      </c>
      <c r="I48" s="117">
        <v>32</v>
      </c>
      <c r="J48" s="117">
        <v>0</v>
      </c>
      <c r="K48" s="117">
        <v>0</v>
      </c>
      <c r="L48" s="121">
        <v>0</v>
      </c>
      <c r="M48" s="121">
        <v>0</v>
      </c>
      <c r="N48" s="121">
        <v>0</v>
      </c>
      <c r="O48" s="122">
        <v>0</v>
      </c>
      <c r="P48" s="122">
        <v>0</v>
      </c>
      <c r="Q48" s="122">
        <v>0</v>
      </c>
      <c r="R48" s="122">
        <v>0</v>
      </c>
      <c r="S48" s="121">
        <v>0</v>
      </c>
      <c r="T48" s="121">
        <v>0</v>
      </c>
      <c r="U48" s="121">
        <v>320</v>
      </c>
      <c r="V48" s="122">
        <v>5</v>
      </c>
      <c r="W48" s="122">
        <v>5</v>
      </c>
      <c r="X48" s="122">
        <v>0</v>
      </c>
      <c r="Y48" s="122">
        <v>0</v>
      </c>
      <c r="Z48" s="121">
        <v>0</v>
      </c>
      <c r="AA48" s="121">
        <v>0</v>
      </c>
      <c r="AB48" s="121">
        <v>160</v>
      </c>
      <c r="AC48" s="122">
        <v>5</v>
      </c>
      <c r="AD48" s="122">
        <v>5</v>
      </c>
      <c r="AE48" s="122">
        <v>0</v>
      </c>
      <c r="AF48" s="122">
        <v>0</v>
      </c>
      <c r="AG48" s="121">
        <v>0</v>
      </c>
      <c r="AH48" s="121">
        <v>0</v>
      </c>
      <c r="AI48" s="121">
        <v>160</v>
      </c>
      <c r="AJ48" s="121">
        <v>7</v>
      </c>
      <c r="AK48" s="121">
        <v>7</v>
      </c>
      <c r="AL48" s="121">
        <v>0</v>
      </c>
      <c r="AM48" s="121">
        <v>0</v>
      </c>
      <c r="AN48" s="121">
        <v>0</v>
      </c>
      <c r="AO48" s="121">
        <v>0</v>
      </c>
      <c r="AP48" s="121">
        <v>160</v>
      </c>
      <c r="AQ48" s="122">
        <v>7</v>
      </c>
      <c r="AR48" s="122">
        <v>7</v>
      </c>
      <c r="AS48" s="122">
        <v>0</v>
      </c>
      <c r="AT48" s="122">
        <v>0</v>
      </c>
      <c r="AU48" s="121">
        <v>0</v>
      </c>
      <c r="AV48" s="121">
        <v>0</v>
      </c>
      <c r="AW48" s="121">
        <v>160</v>
      </c>
      <c r="AX48" s="121">
        <v>8</v>
      </c>
      <c r="AY48" s="121">
        <v>8</v>
      </c>
      <c r="AZ48" s="121">
        <v>0</v>
      </c>
      <c r="BA48" s="121">
        <v>0</v>
      </c>
      <c r="BB48" s="116"/>
      <c r="BC48" s="116"/>
    </row>
    <row r="49" spans="1:55" ht="35.450000000000003" customHeight="1">
      <c r="A49" s="15" t="s">
        <v>228</v>
      </c>
      <c r="B49" s="115" t="s">
        <v>18</v>
      </c>
      <c r="C49" s="6" t="s">
        <v>225</v>
      </c>
      <c r="D49" s="134"/>
      <c r="E49" s="134"/>
      <c r="F49" s="134">
        <v>960</v>
      </c>
      <c r="G49" s="134">
        <v>960</v>
      </c>
      <c r="H49" s="118">
        <v>32</v>
      </c>
      <c r="I49" s="118">
        <v>32</v>
      </c>
      <c r="J49" s="118">
        <v>0</v>
      </c>
      <c r="K49" s="118">
        <v>0</v>
      </c>
      <c r="L49" s="24"/>
      <c r="M49" s="24"/>
      <c r="N49" s="24"/>
      <c r="O49" s="119"/>
      <c r="P49" s="119"/>
      <c r="Q49" s="119"/>
      <c r="R49" s="119"/>
      <c r="S49" s="24"/>
      <c r="T49" s="24"/>
      <c r="U49" s="24">
        <v>320</v>
      </c>
      <c r="V49" s="119">
        <v>5</v>
      </c>
      <c r="W49" s="119">
        <v>5</v>
      </c>
      <c r="X49" s="119">
        <v>0</v>
      </c>
      <c r="Y49" s="119">
        <v>0</v>
      </c>
      <c r="Z49" s="24"/>
      <c r="AA49" s="24"/>
      <c r="AB49" s="24">
        <v>160</v>
      </c>
      <c r="AC49" s="119">
        <v>5</v>
      </c>
      <c r="AD49" s="119">
        <v>5</v>
      </c>
      <c r="AE49" s="119">
        <v>0</v>
      </c>
      <c r="AF49" s="119">
        <v>0</v>
      </c>
      <c r="AG49" s="24"/>
      <c r="AH49" s="24"/>
      <c r="AI49" s="24">
        <v>160</v>
      </c>
      <c r="AJ49" s="119">
        <v>7</v>
      </c>
      <c r="AK49" s="119">
        <v>7</v>
      </c>
      <c r="AL49" s="119">
        <v>0</v>
      </c>
      <c r="AM49" s="119">
        <v>0</v>
      </c>
      <c r="AN49" s="24"/>
      <c r="AO49" s="24"/>
      <c r="AP49" s="24">
        <v>160</v>
      </c>
      <c r="AQ49" s="119">
        <v>7</v>
      </c>
      <c r="AR49" s="119">
        <v>7</v>
      </c>
      <c r="AS49" s="119">
        <v>0</v>
      </c>
      <c r="AT49" s="119">
        <v>0</v>
      </c>
      <c r="AU49" s="24"/>
      <c r="AV49" s="24"/>
      <c r="AW49" s="24">
        <v>160</v>
      </c>
      <c r="AX49" s="119">
        <v>8</v>
      </c>
      <c r="AY49" s="119">
        <v>8</v>
      </c>
      <c r="AZ49" s="119">
        <v>0</v>
      </c>
      <c r="BA49" s="119">
        <v>0</v>
      </c>
      <c r="BB49" s="135"/>
      <c r="BC49" s="135"/>
    </row>
    <row r="50" spans="1:55" ht="39.4" customHeight="1">
      <c r="A50" s="208" t="s">
        <v>219</v>
      </c>
      <c r="B50" s="209"/>
      <c r="C50" s="16" t="s">
        <v>214</v>
      </c>
      <c r="D50" s="48">
        <f t="shared" ref="D50:AI50" si="8">SUM(D51:D52)</f>
        <v>15</v>
      </c>
      <c r="E50" s="48">
        <f t="shared" si="8"/>
        <v>0</v>
      </c>
      <c r="F50" s="48">
        <f t="shared" si="8"/>
        <v>105</v>
      </c>
      <c r="G50" s="48">
        <f t="shared" si="8"/>
        <v>120</v>
      </c>
      <c r="H50" s="49">
        <f t="shared" si="8"/>
        <v>13</v>
      </c>
      <c r="I50" s="49">
        <f t="shared" si="8"/>
        <v>13</v>
      </c>
      <c r="J50" s="49">
        <f t="shared" si="8"/>
        <v>0</v>
      </c>
      <c r="K50" s="49">
        <f t="shared" si="8"/>
        <v>7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121">
        <f t="shared" si="8"/>
        <v>0</v>
      </c>
      <c r="P50" s="121">
        <f t="shared" si="8"/>
        <v>0</v>
      </c>
      <c r="Q50" s="121">
        <f t="shared" si="8"/>
        <v>0</v>
      </c>
      <c r="R50" s="121">
        <f t="shared" si="8"/>
        <v>0</v>
      </c>
      <c r="S50" s="124">
        <f t="shared" si="8"/>
        <v>0</v>
      </c>
      <c r="T50" s="121">
        <f t="shared" si="8"/>
        <v>0</v>
      </c>
      <c r="U50" s="121">
        <f t="shared" si="8"/>
        <v>0</v>
      </c>
      <c r="V50" s="121">
        <f t="shared" si="8"/>
        <v>0</v>
      </c>
      <c r="W50" s="121">
        <f t="shared" si="8"/>
        <v>0</v>
      </c>
      <c r="X50" s="121">
        <f t="shared" si="8"/>
        <v>0</v>
      </c>
      <c r="Y50" s="121">
        <f t="shared" si="8"/>
        <v>0</v>
      </c>
      <c r="Z50" s="121">
        <f t="shared" si="8"/>
        <v>15</v>
      </c>
      <c r="AA50" s="121">
        <f t="shared" si="8"/>
        <v>0</v>
      </c>
      <c r="AB50" s="121">
        <f t="shared" si="8"/>
        <v>15</v>
      </c>
      <c r="AC50" s="121">
        <f t="shared" si="8"/>
        <v>4</v>
      </c>
      <c r="AD50" s="121">
        <f t="shared" si="8"/>
        <v>4</v>
      </c>
      <c r="AE50" s="121">
        <f t="shared" si="8"/>
        <v>0</v>
      </c>
      <c r="AF50" s="121">
        <f t="shared" si="8"/>
        <v>0</v>
      </c>
      <c r="AG50" s="121">
        <f t="shared" si="8"/>
        <v>0</v>
      </c>
      <c r="AH50" s="121">
        <f t="shared" si="8"/>
        <v>0</v>
      </c>
      <c r="AI50" s="121">
        <f t="shared" si="8"/>
        <v>30</v>
      </c>
      <c r="AJ50" s="121">
        <f t="shared" ref="AJ50:BA50" si="9">SUM(AJ51:AJ52)</f>
        <v>3</v>
      </c>
      <c r="AK50" s="121">
        <f t="shared" si="9"/>
        <v>3</v>
      </c>
      <c r="AL50" s="121">
        <f t="shared" si="9"/>
        <v>0</v>
      </c>
      <c r="AM50" s="121">
        <f t="shared" si="9"/>
        <v>1</v>
      </c>
      <c r="AN50" s="121">
        <f t="shared" si="9"/>
        <v>0</v>
      </c>
      <c r="AO50" s="121">
        <f t="shared" si="9"/>
        <v>0</v>
      </c>
      <c r="AP50" s="121">
        <f t="shared" si="9"/>
        <v>30</v>
      </c>
      <c r="AQ50" s="121">
        <f t="shared" si="9"/>
        <v>3</v>
      </c>
      <c r="AR50" s="121">
        <f t="shared" si="9"/>
        <v>3</v>
      </c>
      <c r="AS50" s="121">
        <f t="shared" si="9"/>
        <v>0</v>
      </c>
      <c r="AT50" s="121">
        <f t="shared" si="9"/>
        <v>3</v>
      </c>
      <c r="AU50" s="121">
        <f t="shared" si="9"/>
        <v>0</v>
      </c>
      <c r="AV50" s="121">
        <f t="shared" si="9"/>
        <v>0</v>
      </c>
      <c r="AW50" s="121">
        <f t="shared" si="9"/>
        <v>30</v>
      </c>
      <c r="AX50" s="121">
        <f t="shared" si="9"/>
        <v>3</v>
      </c>
      <c r="AY50" s="121">
        <f t="shared" si="9"/>
        <v>3</v>
      </c>
      <c r="AZ50" s="121">
        <f t="shared" si="9"/>
        <v>0</v>
      </c>
      <c r="BA50" s="121">
        <f t="shared" si="9"/>
        <v>3</v>
      </c>
      <c r="BB50" s="2"/>
      <c r="BC50" s="2"/>
    </row>
    <row r="51" spans="1:55" s="7" customFormat="1" ht="36" customHeight="1">
      <c r="A51" s="24" t="s">
        <v>233</v>
      </c>
      <c r="B51" s="115" t="s">
        <v>71</v>
      </c>
      <c r="C51" s="6" t="s">
        <v>59</v>
      </c>
      <c r="D51" s="15">
        <v>15</v>
      </c>
      <c r="E51" s="15"/>
      <c r="F51" s="15">
        <v>30</v>
      </c>
      <c r="G51" s="24">
        <v>45</v>
      </c>
      <c r="H51" s="25">
        <v>6</v>
      </c>
      <c r="I51" s="26">
        <v>6</v>
      </c>
      <c r="J51" s="26">
        <v>0</v>
      </c>
      <c r="K51" s="25">
        <v>0</v>
      </c>
      <c r="L51" s="125"/>
      <c r="M51" s="32"/>
      <c r="N51" s="34"/>
      <c r="O51" s="26"/>
      <c r="P51" s="26"/>
      <c r="Q51" s="26"/>
      <c r="R51" s="26"/>
      <c r="S51" s="15"/>
      <c r="T51" s="34"/>
      <c r="U51" s="34"/>
      <c r="V51" s="26"/>
      <c r="W51" s="26"/>
      <c r="X51" s="26"/>
      <c r="Y51" s="26"/>
      <c r="Z51" s="15">
        <v>15</v>
      </c>
      <c r="AA51" s="15"/>
      <c r="AB51" s="91">
        <v>15</v>
      </c>
      <c r="AC51" s="26">
        <v>4</v>
      </c>
      <c r="AD51" s="26">
        <v>4</v>
      </c>
      <c r="AE51" s="26">
        <v>0</v>
      </c>
      <c r="AF51" s="26">
        <v>0</v>
      </c>
      <c r="AG51" s="15"/>
      <c r="AH51" s="15"/>
      <c r="AI51" s="91">
        <v>15</v>
      </c>
      <c r="AJ51" s="26">
        <v>2</v>
      </c>
      <c r="AK51" s="26">
        <v>2</v>
      </c>
      <c r="AL51" s="26">
        <v>0</v>
      </c>
      <c r="AM51" s="26">
        <v>0</v>
      </c>
      <c r="AN51" s="15"/>
      <c r="AO51" s="15"/>
      <c r="AP51" s="15"/>
      <c r="AQ51" s="26"/>
      <c r="AR51" s="26"/>
      <c r="AS51" s="26"/>
      <c r="AT51" s="26"/>
      <c r="AU51" s="15"/>
      <c r="AV51" s="15"/>
      <c r="AW51" s="15"/>
      <c r="AX51" s="26"/>
      <c r="AY51" s="26"/>
      <c r="AZ51" s="26"/>
      <c r="BA51" s="26"/>
      <c r="BB51" s="2"/>
      <c r="BC51" s="2"/>
    </row>
    <row r="52" spans="1:55" ht="36" customHeight="1">
      <c r="A52" s="15" t="s">
        <v>270</v>
      </c>
      <c r="B52" s="34" t="s">
        <v>10</v>
      </c>
      <c r="C52" s="12" t="s">
        <v>11</v>
      </c>
      <c r="D52" s="15"/>
      <c r="E52" s="15"/>
      <c r="F52" s="20">
        <v>75</v>
      </c>
      <c r="G52" s="24">
        <v>75</v>
      </c>
      <c r="H52" s="25">
        <v>7</v>
      </c>
      <c r="I52" s="25">
        <v>7</v>
      </c>
      <c r="J52" s="25">
        <v>0</v>
      </c>
      <c r="K52" s="25">
        <v>7</v>
      </c>
      <c r="L52" s="28"/>
      <c r="M52" s="28"/>
      <c r="N52" s="15"/>
      <c r="O52" s="26"/>
      <c r="P52" s="26"/>
      <c r="Q52" s="26"/>
      <c r="R52" s="26"/>
      <c r="S52" s="28"/>
      <c r="T52" s="28"/>
      <c r="U52" s="15"/>
      <c r="V52" s="26"/>
      <c r="W52" s="26"/>
      <c r="X52" s="26"/>
      <c r="Y52" s="26"/>
      <c r="Z52" s="28"/>
      <c r="AA52" s="28"/>
      <c r="AB52" s="15"/>
      <c r="AC52" s="119"/>
      <c r="AD52" s="119"/>
      <c r="AE52" s="119"/>
      <c r="AF52" s="119"/>
      <c r="AG52" s="28"/>
      <c r="AH52" s="28"/>
      <c r="AI52" s="24">
        <v>15</v>
      </c>
      <c r="AJ52" s="26">
        <v>1</v>
      </c>
      <c r="AK52" s="26">
        <v>1</v>
      </c>
      <c r="AL52" s="26">
        <v>0</v>
      </c>
      <c r="AM52" s="26">
        <v>1</v>
      </c>
      <c r="AN52" s="28"/>
      <c r="AO52" s="28"/>
      <c r="AP52" s="15">
        <v>30</v>
      </c>
      <c r="AQ52" s="119">
        <v>3</v>
      </c>
      <c r="AR52" s="119">
        <v>3</v>
      </c>
      <c r="AS52" s="119">
        <v>0</v>
      </c>
      <c r="AT52" s="119">
        <v>3</v>
      </c>
      <c r="AU52" s="28"/>
      <c r="AV52" s="28"/>
      <c r="AW52" s="24">
        <v>30</v>
      </c>
      <c r="AX52" s="26">
        <v>3</v>
      </c>
      <c r="AY52" s="26">
        <v>3</v>
      </c>
      <c r="AZ52" s="26">
        <v>0</v>
      </c>
      <c r="BA52" s="26">
        <v>3</v>
      </c>
      <c r="BB52" s="2"/>
      <c r="BC52" s="2"/>
    </row>
    <row r="53" spans="1:55" ht="36" customHeight="1">
      <c r="A53" s="15"/>
      <c r="B53" s="201" t="s">
        <v>28</v>
      </c>
      <c r="C53" s="202"/>
      <c r="D53" s="121">
        <f>SUM(D12,D21,D31,D35,D46,D48,D50)</f>
        <v>445</v>
      </c>
      <c r="E53" s="121">
        <f>SUM(E12,E21,E31,E35,E46,E48,E50)</f>
        <v>380</v>
      </c>
      <c r="F53" s="121">
        <f>SUM(F12,F21,F31,F35,F46,F48,F50)</f>
        <v>2135</v>
      </c>
      <c r="G53" s="188">
        <f>SUM(G12,G21,G31,G35,G46,G48,G50)</f>
        <v>2960</v>
      </c>
      <c r="H53" s="182">
        <v>212</v>
      </c>
      <c r="I53" s="182">
        <v>112</v>
      </c>
      <c r="J53" s="182">
        <v>100</v>
      </c>
      <c r="K53" s="182">
        <v>65</v>
      </c>
      <c r="L53" s="121">
        <f>SUM(L12,L21,L31,L35,L46,L48,L50)</f>
        <v>110</v>
      </c>
      <c r="M53" s="121">
        <f>SUM(M12,M21,M32,M35,M46,M48,M50)</f>
        <v>0</v>
      </c>
      <c r="N53" s="121">
        <f>SUM(N12,N21,N31,N35,N46,N48,N50)</f>
        <v>200</v>
      </c>
      <c r="O53" s="182">
        <f>SUM(O12,O21,O31,O35,O46,O48,O50)</f>
        <v>31</v>
      </c>
      <c r="P53" s="182">
        <v>2</v>
      </c>
      <c r="Q53" s="182">
        <f>SUM(Q12,Q21,Q31,Q35,Q46,Q48,Q50)</f>
        <v>29</v>
      </c>
      <c r="R53" s="182">
        <v>0</v>
      </c>
      <c r="S53" s="121">
        <f>SUM(S12,S21,S31,S35,S46,S48,S50)</f>
        <v>125</v>
      </c>
      <c r="T53" s="121">
        <f>SUM(T12,T21,T31,T35,T46,T48,T50)</f>
        <v>15</v>
      </c>
      <c r="U53" s="121">
        <f>SUM(U12,U21,U31,U35,U46,U48,U50)</f>
        <v>505</v>
      </c>
      <c r="V53" s="182">
        <f>SUM(V12,V21,V31,V35,V46,V48,V50)</f>
        <v>35</v>
      </c>
      <c r="W53" s="182">
        <v>9</v>
      </c>
      <c r="X53" s="182">
        <f>SUM(X12,X21,X31,X35,X46,X48,X50)</f>
        <v>26</v>
      </c>
      <c r="Y53" s="182">
        <v>2</v>
      </c>
      <c r="Z53" s="121">
        <f>SUM(Z12,Z21,Z31,Z35,Z46,Z48,Z50)</f>
        <v>75</v>
      </c>
      <c r="AA53" s="121">
        <f>SUM(AA12,AA21,AA31,AA35,AA46,AA48,AA50)</f>
        <v>80</v>
      </c>
      <c r="AB53" s="121">
        <f>SUM(AB12,AB21,AB31,AB35,AB46,AB48,AB50)</f>
        <v>370</v>
      </c>
      <c r="AC53" s="182">
        <f>SUM(AC12,AC21,AC31,AC35,AC46,AC48,AC50)</f>
        <v>39</v>
      </c>
      <c r="AD53" s="182">
        <v>22</v>
      </c>
      <c r="AE53" s="182">
        <f>SUM(AE12,AE21,AE31,AE35,AE46,AE48,AE50)</f>
        <v>17</v>
      </c>
      <c r="AF53" s="182">
        <v>11</v>
      </c>
      <c r="AG53" s="121">
        <f>SUM(AG12,AG21,AG31,AG35,AG46,AG48,AG50)</f>
        <v>60</v>
      </c>
      <c r="AH53" s="121">
        <f>SUM(AH12,AH21,AH31,AH35,AH46,AH48,AH50)</f>
        <v>60</v>
      </c>
      <c r="AI53" s="121">
        <f>SUM(AI12,AI21,AI31,AI35,AI46,AI48,AI50)</f>
        <v>375</v>
      </c>
      <c r="AJ53" s="188">
        <v>35</v>
      </c>
      <c r="AK53" s="188">
        <v>23</v>
      </c>
      <c r="AL53" s="188">
        <v>12</v>
      </c>
      <c r="AM53" s="188">
        <v>12</v>
      </c>
      <c r="AN53" s="121">
        <f>SUM(AN12,AN21,AN31,AN35,AN46,AN48,AN50)</f>
        <v>45</v>
      </c>
      <c r="AO53" s="121">
        <f>SUM(AO12,AO21,AO31,AO35,AO46,AO48,AO50)</f>
        <v>105</v>
      </c>
      <c r="AP53" s="121">
        <f>SUM(AP12,AP21,AP31,AP35,AP46,AP48,AP50)</f>
        <v>340</v>
      </c>
      <c r="AQ53" s="182">
        <v>37</v>
      </c>
      <c r="AR53" s="182">
        <v>27</v>
      </c>
      <c r="AS53" s="182">
        <v>10</v>
      </c>
      <c r="AT53" s="182">
        <v>19</v>
      </c>
      <c r="AU53" s="121">
        <f>SUM(AU12,AU21,AU31,AU35,AU46,AU48,AU50)</f>
        <v>30</v>
      </c>
      <c r="AV53" s="121">
        <f>SUM(AV12,AV21,AV31,AV35,AV46,AV48,AV50)</f>
        <v>120</v>
      </c>
      <c r="AW53" s="121">
        <f>SUM(AW12,AW21,AW31,AW35,AW46,AW48,AW50)</f>
        <v>345</v>
      </c>
      <c r="AX53" s="188">
        <v>35</v>
      </c>
      <c r="AY53" s="188">
        <v>29</v>
      </c>
      <c r="AZ53" s="188">
        <v>6</v>
      </c>
      <c r="BA53" s="188">
        <v>21</v>
      </c>
      <c r="BB53" s="203"/>
      <c r="BC53" s="203"/>
    </row>
    <row r="54" spans="1:55" ht="36" customHeight="1">
      <c r="A54" s="15"/>
      <c r="B54" s="201"/>
      <c r="C54" s="202"/>
      <c r="D54" s="188">
        <f>SUM(D53,E53,F53)</f>
        <v>2960</v>
      </c>
      <c r="E54" s="188"/>
      <c r="F54" s="188"/>
      <c r="G54" s="188"/>
      <c r="H54" s="184"/>
      <c r="I54" s="184"/>
      <c r="J54" s="184"/>
      <c r="K54" s="184"/>
      <c r="L54" s="188">
        <f>SUM(L53,M53,N53)</f>
        <v>310</v>
      </c>
      <c r="M54" s="188"/>
      <c r="N54" s="188"/>
      <c r="O54" s="183"/>
      <c r="P54" s="183"/>
      <c r="Q54" s="183"/>
      <c r="R54" s="183"/>
      <c r="S54" s="188">
        <f>SUM(S53,T53,U53)</f>
        <v>645</v>
      </c>
      <c r="T54" s="188"/>
      <c r="U54" s="188"/>
      <c r="V54" s="183"/>
      <c r="W54" s="183"/>
      <c r="X54" s="183"/>
      <c r="Y54" s="183"/>
      <c r="Z54" s="188">
        <f>SUM(Z53,AA53,AB53)</f>
        <v>525</v>
      </c>
      <c r="AA54" s="188"/>
      <c r="AB54" s="188"/>
      <c r="AC54" s="183"/>
      <c r="AD54" s="183"/>
      <c r="AE54" s="183"/>
      <c r="AF54" s="183"/>
      <c r="AG54" s="188">
        <f>SUM(AG53,AH53,AI53)</f>
        <v>495</v>
      </c>
      <c r="AH54" s="188"/>
      <c r="AI54" s="188"/>
      <c r="AJ54" s="188"/>
      <c r="AK54" s="188"/>
      <c r="AL54" s="188"/>
      <c r="AM54" s="188"/>
      <c r="AN54" s="188">
        <f>SUM(AN53,AO53,AP53)</f>
        <v>490</v>
      </c>
      <c r="AO54" s="188"/>
      <c r="AP54" s="188"/>
      <c r="AQ54" s="183"/>
      <c r="AR54" s="183"/>
      <c r="AS54" s="183"/>
      <c r="AT54" s="183"/>
      <c r="AU54" s="188">
        <f>SUM(AU53,AV53,AW53)</f>
        <v>495</v>
      </c>
      <c r="AV54" s="188"/>
      <c r="AW54" s="188"/>
      <c r="AX54" s="188"/>
      <c r="AY54" s="188"/>
      <c r="AZ54" s="188"/>
      <c r="BA54" s="188"/>
      <c r="BB54" s="204"/>
      <c r="BC54" s="204"/>
    </row>
    <row r="55" spans="1:55" ht="36" customHeight="1">
      <c r="A55" s="15"/>
      <c r="B55" s="212" t="s">
        <v>14</v>
      </c>
      <c r="C55" s="212"/>
      <c r="D55" s="212"/>
      <c r="E55" s="212"/>
      <c r="F55" s="212"/>
      <c r="G55" s="212"/>
      <c r="H55" s="212"/>
      <c r="I55" s="212"/>
      <c r="J55" s="212"/>
      <c r="K55" s="201"/>
      <c r="L55" s="187" t="s">
        <v>29</v>
      </c>
      <c r="M55" s="185"/>
      <c r="N55" s="185"/>
      <c r="O55" s="184"/>
      <c r="P55" s="184"/>
      <c r="Q55" s="184"/>
      <c r="R55" s="184"/>
      <c r="S55" s="187" t="s">
        <v>78</v>
      </c>
      <c r="T55" s="185"/>
      <c r="U55" s="185"/>
      <c r="V55" s="184"/>
      <c r="W55" s="184"/>
      <c r="X55" s="184"/>
      <c r="Y55" s="184"/>
      <c r="Z55" s="187" t="s">
        <v>80</v>
      </c>
      <c r="AA55" s="185"/>
      <c r="AB55" s="185"/>
      <c r="AC55" s="184"/>
      <c r="AD55" s="184"/>
      <c r="AE55" s="184"/>
      <c r="AF55" s="184"/>
      <c r="AG55" s="188" t="s">
        <v>273</v>
      </c>
      <c r="AH55" s="188"/>
      <c r="AI55" s="188"/>
      <c r="AJ55" s="188"/>
      <c r="AK55" s="188"/>
      <c r="AL55" s="188"/>
      <c r="AM55" s="188"/>
      <c r="AN55" s="187" t="s">
        <v>274</v>
      </c>
      <c r="AO55" s="185"/>
      <c r="AP55" s="185"/>
      <c r="AQ55" s="184"/>
      <c r="AR55" s="184"/>
      <c r="AS55" s="184"/>
      <c r="AT55" s="184"/>
      <c r="AU55" s="188" t="s">
        <v>79</v>
      </c>
      <c r="AV55" s="188"/>
      <c r="AW55" s="188"/>
      <c r="AX55" s="188"/>
      <c r="AY55" s="188"/>
      <c r="AZ55" s="188"/>
      <c r="BA55" s="188"/>
      <c r="BB55" s="205"/>
      <c r="BC55" s="205"/>
    </row>
    <row r="56" spans="1:55" ht="36" customHeight="1">
      <c r="A56" s="15"/>
      <c r="B56" s="185" t="s">
        <v>21</v>
      </c>
      <c r="C56" s="185"/>
      <c r="D56" s="185"/>
      <c r="E56" s="185"/>
      <c r="F56" s="185"/>
      <c r="G56" s="185"/>
      <c r="H56" s="185"/>
      <c r="I56" s="185"/>
      <c r="J56" s="185"/>
      <c r="K56" s="186"/>
      <c r="L56" s="28">
        <v>4</v>
      </c>
      <c r="M56" s="28"/>
      <c r="N56" s="28"/>
      <c r="O56" s="28"/>
      <c r="P56" s="28"/>
      <c r="Q56" s="28"/>
      <c r="R56" s="28"/>
      <c r="S56" s="28">
        <v>4</v>
      </c>
      <c r="T56" s="28"/>
      <c r="U56" s="28"/>
      <c r="V56" s="28"/>
      <c r="W56" s="28"/>
      <c r="X56" s="28"/>
      <c r="Y56" s="28"/>
      <c r="Z56" s="28">
        <v>4</v>
      </c>
      <c r="AA56" s="28"/>
      <c r="AB56" s="28"/>
      <c r="AC56" s="28"/>
      <c r="AD56" s="28"/>
      <c r="AE56" s="28"/>
      <c r="AF56" s="28"/>
      <c r="AG56" s="28">
        <v>4</v>
      </c>
      <c r="AH56" s="28"/>
      <c r="AI56" s="28"/>
      <c r="AJ56" s="28"/>
      <c r="AK56" s="28"/>
      <c r="AL56" s="28"/>
      <c r="AM56" s="28"/>
      <c r="AN56" s="28">
        <v>2</v>
      </c>
      <c r="AO56" s="28"/>
      <c r="AP56" s="28"/>
      <c r="AQ56" s="28"/>
      <c r="AR56" s="28"/>
      <c r="AS56" s="28"/>
      <c r="AT56" s="28"/>
      <c r="AU56" s="28">
        <v>2</v>
      </c>
      <c r="AV56" s="28"/>
      <c r="AW56" s="28"/>
      <c r="AX56" s="28"/>
      <c r="AY56" s="28"/>
      <c r="AZ56" s="28"/>
      <c r="BA56" s="28"/>
    </row>
    <row r="57" spans="1:55" ht="42.75" customHeight="1">
      <c r="A57" s="15"/>
      <c r="B57" s="186" t="s">
        <v>201</v>
      </c>
      <c r="C57" s="188"/>
      <c r="D57" s="182">
        <v>180</v>
      </c>
      <c r="E57" s="182"/>
      <c r="F57" s="182"/>
      <c r="G57" s="182"/>
      <c r="H57" s="182"/>
      <c r="I57" s="182"/>
      <c r="J57" s="182"/>
      <c r="K57" s="182"/>
      <c r="L57" s="50"/>
      <c r="M57" s="51"/>
      <c r="N57" s="29"/>
      <c r="O57" s="51"/>
      <c r="P57" s="51"/>
      <c r="Q57" s="51"/>
      <c r="R57" s="51"/>
      <c r="S57" s="50"/>
      <c r="T57" s="51"/>
      <c r="U57" s="29"/>
      <c r="V57" s="51"/>
      <c r="W57" s="51"/>
      <c r="X57" s="51"/>
      <c r="Y57" s="51"/>
      <c r="Z57" s="50"/>
      <c r="AA57" s="51"/>
      <c r="AB57" s="29"/>
      <c r="AC57" s="51"/>
      <c r="AD57" s="51"/>
      <c r="AE57" s="51"/>
      <c r="AF57" s="51"/>
      <c r="AG57" s="50"/>
      <c r="AH57" s="51"/>
      <c r="AI57" s="29"/>
      <c r="AJ57" s="51"/>
      <c r="AK57" s="51"/>
      <c r="AL57" s="51"/>
      <c r="AM57" s="51"/>
      <c r="AN57" s="50"/>
      <c r="AO57" s="51"/>
      <c r="AP57" s="29"/>
      <c r="AQ57" s="51"/>
      <c r="AR57" s="51"/>
      <c r="AS57" s="51"/>
      <c r="AT57" s="51"/>
      <c r="AU57" s="50"/>
      <c r="AV57" s="51"/>
      <c r="AW57" s="29"/>
      <c r="AX57" s="51"/>
      <c r="AY57" s="51"/>
      <c r="AZ57" s="51"/>
      <c r="BA57" s="51"/>
    </row>
    <row r="58" spans="1:55" ht="42.75" customHeight="1">
      <c r="A58" s="15"/>
      <c r="B58" s="201" t="s">
        <v>202</v>
      </c>
      <c r="C58" s="202"/>
      <c r="D58" s="187">
        <v>2000</v>
      </c>
      <c r="E58" s="185"/>
      <c r="F58" s="185"/>
      <c r="G58" s="185"/>
      <c r="H58" s="185"/>
      <c r="I58" s="185"/>
      <c r="J58" s="185"/>
      <c r="K58" s="186"/>
      <c r="L58" s="50"/>
      <c r="M58" s="51"/>
      <c r="N58" s="29"/>
      <c r="O58" s="51"/>
      <c r="P58" s="51"/>
      <c r="Q58" s="51"/>
      <c r="R58" s="51"/>
      <c r="S58" s="50"/>
      <c r="T58" s="51"/>
      <c r="U58" s="29"/>
      <c r="V58" s="51"/>
      <c r="W58" s="51"/>
      <c r="X58" s="51"/>
      <c r="Y58" s="51"/>
      <c r="Z58" s="50"/>
      <c r="AA58" s="51"/>
      <c r="AB58" s="29"/>
      <c r="AC58" s="51"/>
      <c r="AD58" s="51"/>
      <c r="AE58" s="51"/>
      <c r="AF58" s="51"/>
      <c r="AG58" s="50"/>
      <c r="AH58" s="51"/>
      <c r="AI58" s="29"/>
      <c r="AJ58" s="51"/>
      <c r="AK58" s="51"/>
      <c r="AL58" s="51"/>
      <c r="AM58" s="51"/>
      <c r="AN58" s="50"/>
      <c r="AO58" s="51"/>
      <c r="AP58" s="29"/>
      <c r="AQ58" s="51"/>
      <c r="AR58" s="51"/>
      <c r="AS58" s="51"/>
      <c r="AT58" s="51"/>
      <c r="AU58" s="50"/>
      <c r="AV58" s="51"/>
      <c r="AW58" s="29"/>
      <c r="AX58" s="51"/>
      <c r="AY58" s="51"/>
      <c r="AZ58" s="51"/>
      <c r="BA58" s="51"/>
    </row>
    <row r="59" spans="1:55" ht="42.75" customHeight="1">
      <c r="A59" s="15"/>
      <c r="B59" s="186" t="s">
        <v>203</v>
      </c>
      <c r="C59" s="187"/>
      <c r="D59" s="188">
        <v>212</v>
      </c>
      <c r="E59" s="188"/>
      <c r="F59" s="188"/>
      <c r="G59" s="188"/>
      <c r="H59" s="188"/>
      <c r="I59" s="188"/>
      <c r="J59" s="188"/>
      <c r="K59" s="188"/>
      <c r="L59" s="50"/>
      <c r="M59" s="51"/>
      <c r="N59" s="29"/>
      <c r="O59" s="51"/>
      <c r="P59" s="51"/>
      <c r="Q59" s="51"/>
      <c r="R59" s="51"/>
      <c r="S59" s="50"/>
      <c r="T59" s="51"/>
      <c r="U59" s="29"/>
      <c r="V59" s="51"/>
      <c r="W59" s="51"/>
      <c r="X59" s="51"/>
      <c r="Y59" s="51"/>
      <c r="Z59" s="50"/>
      <c r="AA59" s="51"/>
      <c r="AB59" s="29"/>
      <c r="AC59" s="51"/>
      <c r="AD59" s="51"/>
      <c r="AE59" s="51"/>
      <c r="AF59" s="51"/>
      <c r="AG59" s="50"/>
      <c r="AH59" s="51"/>
      <c r="AI59" s="29"/>
      <c r="AJ59" s="51"/>
      <c r="AK59" s="51"/>
      <c r="AL59" s="51"/>
      <c r="AM59" s="51"/>
      <c r="AN59" s="50"/>
      <c r="AO59" s="51"/>
      <c r="AP59" s="29"/>
      <c r="AQ59" s="51"/>
      <c r="AR59" s="51"/>
      <c r="AS59" s="51"/>
      <c r="AT59" s="51"/>
      <c r="AU59" s="50"/>
      <c r="AV59" s="51"/>
      <c r="AW59" s="29"/>
      <c r="AX59" s="51"/>
      <c r="AY59" s="51"/>
      <c r="AZ59" s="51"/>
      <c r="BA59" s="51"/>
    </row>
    <row r="60" spans="1:55" ht="45" customHeight="1">
      <c r="A60" s="15"/>
      <c r="B60" s="186" t="s">
        <v>204</v>
      </c>
      <c r="C60" s="187"/>
      <c r="D60" s="188">
        <v>2960</v>
      </c>
      <c r="E60" s="188"/>
      <c r="F60" s="188"/>
      <c r="G60" s="188"/>
      <c r="H60" s="188"/>
      <c r="I60" s="188"/>
      <c r="J60" s="188"/>
      <c r="K60" s="18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5" ht="15.75" thickBot="1"/>
    <row r="62" spans="1:55" ht="18">
      <c r="B62" s="8"/>
      <c r="C62" s="191" t="s">
        <v>22</v>
      </c>
      <c r="D62" s="192"/>
      <c r="E62" s="193"/>
      <c r="F62" s="155"/>
      <c r="G62" s="18"/>
      <c r="H62" s="18"/>
      <c r="I62" s="1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52"/>
      <c r="AO62" s="152"/>
      <c r="AP62" s="152"/>
      <c r="AQ62" s="152"/>
      <c r="AR62" s="152"/>
      <c r="AS62" s="152"/>
      <c r="AT62" s="152"/>
      <c r="AU62" s="152"/>
      <c r="AV62" s="1"/>
      <c r="AW62" s="1"/>
      <c r="AX62" s="1"/>
      <c r="AY62" s="1"/>
      <c r="AZ62" s="1"/>
      <c r="BA62" s="1"/>
    </row>
    <row r="63" spans="1:55" ht="24.75" customHeight="1" thickBot="1">
      <c r="B63" s="8"/>
      <c r="C63" s="194"/>
      <c r="D63" s="195"/>
      <c r="E63" s="196"/>
      <c r="F63" s="155"/>
      <c r="G63" s="18"/>
      <c r="H63" s="18"/>
      <c r="I63" s="18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5" ht="24.75" customHeight="1">
      <c r="B64" s="8"/>
      <c r="C64" s="158"/>
      <c r="D64" s="156"/>
      <c r="E64" s="156"/>
      <c r="F64" s="18"/>
      <c r="G64" s="18"/>
      <c r="H64" s="18"/>
      <c r="I64" s="18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33.6" customHeight="1">
      <c r="B65" s="24"/>
      <c r="C65" s="197" t="s">
        <v>198</v>
      </c>
      <c r="D65" s="197"/>
      <c r="E65" s="197"/>
      <c r="F65" s="18"/>
      <c r="G65" s="18"/>
      <c r="H65" s="18"/>
      <c r="I65" s="18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37.15" customHeight="1">
      <c r="B66" s="32" t="s">
        <v>19</v>
      </c>
      <c r="C66" s="198" t="s">
        <v>23</v>
      </c>
      <c r="D66" s="199"/>
      <c r="E66" s="200"/>
      <c r="F66" s="18"/>
      <c r="G66" s="18"/>
      <c r="H66" s="18"/>
      <c r="I66" s="18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50.45" customHeight="1">
      <c r="B67" s="32" t="s">
        <v>125</v>
      </c>
      <c r="C67" s="179" t="s">
        <v>24</v>
      </c>
      <c r="D67" s="180"/>
      <c r="E67" s="181"/>
      <c r="F67" s="18"/>
      <c r="G67" s="18"/>
      <c r="H67" s="18"/>
      <c r="I67" s="15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28.9" customHeight="1">
      <c r="B68" s="32" t="s">
        <v>124</v>
      </c>
      <c r="C68" s="198" t="s">
        <v>126</v>
      </c>
      <c r="D68" s="199"/>
      <c r="E68" s="200"/>
      <c r="F68" s="18"/>
      <c r="G68" s="18"/>
      <c r="H68" s="168"/>
      <c r="I68" s="169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30.6" customHeight="1">
      <c r="B69" s="157" t="s">
        <v>20</v>
      </c>
      <c r="C69" s="198" t="s">
        <v>25</v>
      </c>
      <c r="D69" s="199"/>
      <c r="E69" s="200"/>
      <c r="F69" s="18"/>
      <c r="G69" s="18"/>
      <c r="H69" s="168"/>
      <c r="I69" s="169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43.9" customHeight="1">
      <c r="B70" s="15"/>
      <c r="C70" s="198" t="s">
        <v>27</v>
      </c>
      <c r="D70" s="199"/>
      <c r="E70" s="200"/>
      <c r="F70" s="18"/>
      <c r="G70" s="18"/>
      <c r="H70" s="168"/>
      <c r="I70" s="169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84.6" customHeight="1">
      <c r="A71" s="47"/>
      <c r="B71" s="51" t="s">
        <v>199</v>
      </c>
      <c r="C71" s="179" t="s">
        <v>252</v>
      </c>
      <c r="D71" s="180"/>
      <c r="E71" s="181"/>
      <c r="F71" s="18"/>
      <c r="G71" s="18"/>
      <c r="H71" s="168"/>
      <c r="I71" s="170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88.9" customHeight="1">
      <c r="B72" s="51" t="s">
        <v>230</v>
      </c>
      <c r="C72" s="179" t="s">
        <v>231</v>
      </c>
      <c r="D72" s="180"/>
      <c r="E72" s="18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s="154" customFormat="1" ht="18.75">
      <c r="A73" s="132"/>
      <c r="B73" s="159" t="s">
        <v>205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7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</row>
    <row r="74" spans="1:53" s="154" customFormat="1" ht="18.75">
      <c r="A74" s="132"/>
      <c r="B74" s="190" t="s">
        <v>200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7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</row>
    <row r="75" spans="1:53" s="154" customFormat="1" ht="18.75">
      <c r="A75" s="132"/>
      <c r="B75" s="22" t="s">
        <v>211</v>
      </c>
      <c r="C75" s="22"/>
      <c r="D75" s="22"/>
      <c r="E75" s="22"/>
      <c r="F75" s="22"/>
      <c r="G75" s="22"/>
      <c r="H75" s="22"/>
      <c r="I75" s="22"/>
      <c r="J75" s="17"/>
      <c r="K75" s="17"/>
      <c r="L75" s="17"/>
      <c r="M75" s="17"/>
      <c r="N75" s="17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</row>
    <row r="76" spans="1:53" s="154" customFormat="1" ht="18.75">
      <c r="A76" s="132"/>
      <c r="B76" s="189" t="s">
        <v>213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</row>
    <row r="77" spans="1:53" s="154" customFormat="1" ht="18.75">
      <c r="A77" s="132"/>
      <c r="B77" s="190" t="s">
        <v>212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7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</row>
  </sheetData>
  <mergeCells count="84">
    <mergeCell ref="A10:A11"/>
    <mergeCell ref="A12:B12"/>
    <mergeCell ref="A21:B21"/>
    <mergeCell ref="A31:B31"/>
    <mergeCell ref="A35:B35"/>
    <mergeCell ref="A46:B46"/>
    <mergeCell ref="B10:B11"/>
    <mergeCell ref="AG10:AM10"/>
    <mergeCell ref="Q53:Q55"/>
    <mergeCell ref="AF53:AF55"/>
    <mergeCell ref="AU10:BA10"/>
    <mergeCell ref="AS53:AS55"/>
    <mergeCell ref="B55:K55"/>
    <mergeCell ref="AC53:AC55"/>
    <mergeCell ref="Y53:Y55"/>
    <mergeCell ref="X53:X55"/>
    <mergeCell ref="Z10:AF10"/>
    <mergeCell ref="AE53:AE55"/>
    <mergeCell ref="J53:J54"/>
    <mergeCell ref="Z54:AB54"/>
    <mergeCell ref="B57:C57"/>
    <mergeCell ref="D57:K57"/>
    <mergeCell ref="AD53:AD55"/>
    <mergeCell ref="W53:W55"/>
    <mergeCell ref="R53:R55"/>
    <mergeCell ref="Z55:AB55"/>
    <mergeCell ref="V53:V55"/>
    <mergeCell ref="BC53:BC55"/>
    <mergeCell ref="AJ53:AJ55"/>
    <mergeCell ref="AN10:AT10"/>
    <mergeCell ref="AQ53:AQ55"/>
    <mergeCell ref="AN54:AP54"/>
    <mergeCell ref="AN55:AP55"/>
    <mergeCell ref="BA53:BA55"/>
    <mergeCell ref="AU54:AW54"/>
    <mergeCell ref="AZ53:AZ55"/>
    <mergeCell ref="AR53:AR55"/>
    <mergeCell ref="C10:C11"/>
    <mergeCell ref="D10:K10"/>
    <mergeCell ref="L10:R10"/>
    <mergeCell ref="S10:Y10"/>
    <mergeCell ref="G53:G54"/>
    <mergeCell ref="H53:H54"/>
    <mergeCell ref="I53:I54"/>
    <mergeCell ref="B53:C54"/>
    <mergeCell ref="A50:B50"/>
    <mergeCell ref="A48:B48"/>
    <mergeCell ref="BB53:BB55"/>
    <mergeCell ref="AG54:AI54"/>
    <mergeCell ref="AK53:AK55"/>
    <mergeCell ref="AL53:AL55"/>
    <mergeCell ref="AM53:AM55"/>
    <mergeCell ref="AY53:AY55"/>
    <mergeCell ref="AG55:AI55"/>
    <mergeCell ref="AT53:AT55"/>
    <mergeCell ref="AX53:AX55"/>
    <mergeCell ref="AU55:AW55"/>
    <mergeCell ref="S54:U54"/>
    <mergeCell ref="S55:U55"/>
    <mergeCell ref="C66:E66"/>
    <mergeCell ref="D58:K58"/>
    <mergeCell ref="B59:C59"/>
    <mergeCell ref="D59:K59"/>
    <mergeCell ref="B58:C58"/>
    <mergeCell ref="O53:O55"/>
    <mergeCell ref="L54:N54"/>
    <mergeCell ref="D54:F54"/>
    <mergeCell ref="B76:N76"/>
    <mergeCell ref="B77:M77"/>
    <mergeCell ref="C62:E63"/>
    <mergeCell ref="C65:E65"/>
    <mergeCell ref="C68:E68"/>
    <mergeCell ref="C69:E69"/>
    <mergeCell ref="C72:E72"/>
    <mergeCell ref="C70:E70"/>
    <mergeCell ref="B74:M74"/>
    <mergeCell ref="C71:E71"/>
    <mergeCell ref="C67:E67"/>
    <mergeCell ref="P53:P55"/>
    <mergeCell ref="B56:K56"/>
    <mergeCell ref="K53:K54"/>
    <mergeCell ref="L55:N55"/>
    <mergeCell ref="D60:K60"/>
    <mergeCell ref="B60:C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0"/>
  <sheetViews>
    <sheetView topLeftCell="A7" zoomScale="60" zoomScaleNormal="60" workbookViewId="0">
      <selection activeCell="B29" sqref="B29"/>
    </sheetView>
  </sheetViews>
  <sheetFormatPr defaultColWidth="8.7109375" defaultRowHeight="15"/>
  <cols>
    <col min="1" max="1" width="8.7109375" style="54"/>
    <col min="2" max="2" width="18.42578125" style="54" customWidth="1"/>
    <col min="3" max="3" width="48.7109375" style="138" customWidth="1"/>
    <col min="4" max="4" width="5.7109375" style="53" customWidth="1"/>
    <col min="5" max="6" width="6.42578125" style="53" customWidth="1"/>
    <col min="7" max="7" width="6.140625" style="53" customWidth="1"/>
    <col min="8" max="8" width="7.28515625" style="53" customWidth="1"/>
    <col min="9" max="9" width="8.140625" style="53" customWidth="1"/>
    <col min="10" max="10" width="8" style="53" customWidth="1"/>
    <col min="11" max="11" width="7.140625" style="53" customWidth="1"/>
    <col min="12" max="13" width="5.7109375" style="53" customWidth="1"/>
    <col min="14" max="14" width="5.42578125" style="53" customWidth="1"/>
    <col min="15" max="15" width="7.42578125" style="53" customWidth="1"/>
    <col min="16" max="17" width="8.140625" style="53" customWidth="1"/>
    <col min="18" max="18" width="7.42578125" style="53" customWidth="1"/>
    <col min="19" max="19" width="6.7109375" style="53" customWidth="1"/>
    <col min="20" max="20" width="6.42578125" style="53" customWidth="1"/>
    <col min="21" max="22" width="6.7109375" style="53" customWidth="1"/>
    <col min="23" max="24" width="7.7109375" style="53" customWidth="1"/>
    <col min="25" max="25" width="7.28515625" style="53" customWidth="1"/>
    <col min="26" max="26" width="6.140625" style="53" customWidth="1"/>
    <col min="27" max="27" width="6.42578125" style="53" customWidth="1"/>
    <col min="28" max="28" width="6.7109375" style="53" customWidth="1"/>
    <col min="29" max="29" width="7.7109375" style="53" customWidth="1"/>
    <col min="30" max="30" width="7.42578125" style="53" customWidth="1"/>
    <col min="31" max="31" width="7.28515625" style="53" customWidth="1"/>
    <col min="32" max="32" width="8" style="53" customWidth="1"/>
    <col min="33" max="34" width="6.7109375" style="53" customWidth="1"/>
    <col min="35" max="35" width="6.140625" style="53" customWidth="1"/>
    <col min="36" max="36" width="8" style="53" customWidth="1"/>
    <col min="37" max="37" width="7.7109375" style="53" customWidth="1"/>
    <col min="38" max="38" width="8.140625" style="53" customWidth="1"/>
    <col min="39" max="39" width="8.42578125" style="53" customWidth="1"/>
    <col min="40" max="16384" width="8.7109375" style="54"/>
  </cols>
  <sheetData>
    <row r="2" spans="1:40" ht="15.75">
      <c r="B2" s="52"/>
      <c r="C2" s="148" t="s">
        <v>250</v>
      </c>
    </row>
    <row r="3" spans="1:40" ht="15.75">
      <c r="C3" s="148" t="s">
        <v>30</v>
      </c>
    </row>
    <row r="4" spans="1:40" ht="15.75">
      <c r="C4" s="148" t="s">
        <v>254</v>
      </c>
    </row>
    <row r="5" spans="1:40" ht="15.75">
      <c r="C5" s="148" t="s">
        <v>44</v>
      </c>
    </row>
    <row r="6" spans="1:40" ht="15.75">
      <c r="B6" s="55"/>
      <c r="C6" s="160" t="s">
        <v>77</v>
      </c>
    </row>
    <row r="7" spans="1:40" ht="15.75">
      <c r="C7" s="148" t="s">
        <v>43</v>
      </c>
    </row>
    <row r="8" spans="1:40" ht="15.75">
      <c r="B8" s="56"/>
      <c r="C8" s="161" t="s">
        <v>253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40">
      <c r="B9" s="56"/>
      <c r="C9" s="13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40" ht="15.75" thickBot="1">
      <c r="B10" s="56"/>
      <c r="C10" s="13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40" ht="36.75" customHeight="1" thickBot="1">
      <c r="A11" s="217" t="s">
        <v>120</v>
      </c>
      <c r="B11" s="221" t="s">
        <v>12</v>
      </c>
      <c r="C11" s="226" t="s">
        <v>257</v>
      </c>
      <c r="D11" s="224" t="s">
        <v>42</v>
      </c>
      <c r="E11" s="224"/>
      <c r="F11" s="224"/>
      <c r="G11" s="224"/>
      <c r="H11" s="224"/>
      <c r="I11" s="224"/>
      <c r="J11" s="224"/>
      <c r="K11" s="224"/>
      <c r="L11" s="223" t="s">
        <v>41</v>
      </c>
      <c r="M11" s="224"/>
      <c r="N11" s="224"/>
      <c r="O11" s="224"/>
      <c r="P11" s="224"/>
      <c r="Q11" s="224"/>
      <c r="R11" s="228"/>
      <c r="S11" s="223" t="s">
        <v>40</v>
      </c>
      <c r="T11" s="224"/>
      <c r="U11" s="224"/>
      <c r="V11" s="224"/>
      <c r="W11" s="224"/>
      <c r="X11" s="224"/>
      <c r="Y11" s="228"/>
      <c r="Z11" s="223" t="s">
        <v>92</v>
      </c>
      <c r="AA11" s="224"/>
      <c r="AB11" s="224"/>
      <c r="AC11" s="224"/>
      <c r="AD11" s="224"/>
      <c r="AE11" s="224"/>
      <c r="AF11" s="228"/>
      <c r="AG11" s="223" t="s">
        <v>93</v>
      </c>
      <c r="AH11" s="224"/>
      <c r="AI11" s="224"/>
      <c r="AJ11" s="224"/>
      <c r="AK11" s="224"/>
      <c r="AL11" s="224"/>
      <c r="AM11" s="225"/>
      <c r="AN11" s="58"/>
    </row>
    <row r="12" spans="1:40" ht="45" customHeight="1" thickBot="1">
      <c r="A12" s="218"/>
      <c r="B12" s="222"/>
      <c r="C12" s="227"/>
      <c r="D12" s="129" t="s">
        <v>2</v>
      </c>
      <c r="E12" s="59" t="s">
        <v>26</v>
      </c>
      <c r="F12" s="59" t="s">
        <v>3</v>
      </c>
      <c r="G12" s="60" t="s">
        <v>39</v>
      </c>
      <c r="H12" s="61" t="s">
        <v>13</v>
      </c>
      <c r="I12" s="61" t="s">
        <v>19</v>
      </c>
      <c r="J12" s="62" t="s">
        <v>125</v>
      </c>
      <c r="K12" s="63" t="s">
        <v>124</v>
      </c>
      <c r="L12" s="129" t="s">
        <v>2</v>
      </c>
      <c r="M12" s="59" t="s">
        <v>26</v>
      </c>
      <c r="N12" s="59" t="s">
        <v>3</v>
      </c>
      <c r="O12" s="64" t="s">
        <v>13</v>
      </c>
      <c r="P12" s="61" t="s">
        <v>19</v>
      </c>
      <c r="Q12" s="62" t="s">
        <v>125</v>
      </c>
      <c r="R12" s="63" t="s">
        <v>124</v>
      </c>
      <c r="S12" s="59" t="s">
        <v>2</v>
      </c>
      <c r="T12" s="131" t="s">
        <v>26</v>
      </c>
      <c r="U12" s="60" t="s">
        <v>3</v>
      </c>
      <c r="V12" s="64" t="s">
        <v>13</v>
      </c>
      <c r="W12" s="61" t="s">
        <v>19</v>
      </c>
      <c r="X12" s="62" t="s">
        <v>125</v>
      </c>
      <c r="Y12" s="63" t="s">
        <v>124</v>
      </c>
      <c r="Z12" s="59" t="s">
        <v>2</v>
      </c>
      <c r="AA12" s="59" t="s">
        <v>26</v>
      </c>
      <c r="AB12" s="130" t="s">
        <v>3</v>
      </c>
      <c r="AC12" s="64" t="s">
        <v>13</v>
      </c>
      <c r="AD12" s="61" t="s">
        <v>19</v>
      </c>
      <c r="AE12" s="62" t="s">
        <v>125</v>
      </c>
      <c r="AF12" s="63" t="s">
        <v>124</v>
      </c>
      <c r="AG12" s="129" t="s">
        <v>2</v>
      </c>
      <c r="AH12" s="65" t="s">
        <v>26</v>
      </c>
      <c r="AI12" s="59" t="s">
        <v>3</v>
      </c>
      <c r="AJ12" s="66" t="s">
        <v>13</v>
      </c>
      <c r="AK12" s="61" t="s">
        <v>19</v>
      </c>
      <c r="AL12" s="62" t="s">
        <v>125</v>
      </c>
      <c r="AM12" s="63" t="s">
        <v>124</v>
      </c>
      <c r="AN12" s="67"/>
    </row>
    <row r="13" spans="1:40" ht="40.9" customHeight="1" thickBot="1">
      <c r="A13" s="142" t="s">
        <v>165</v>
      </c>
      <c r="B13" s="71" t="s">
        <v>127</v>
      </c>
      <c r="C13" s="143" t="s">
        <v>81</v>
      </c>
      <c r="D13" s="68"/>
      <c r="E13" s="68">
        <v>15</v>
      </c>
      <c r="F13" s="68">
        <v>15</v>
      </c>
      <c r="G13" s="69">
        <v>30</v>
      </c>
      <c r="H13" s="69">
        <v>3</v>
      </c>
      <c r="I13" s="69">
        <v>3</v>
      </c>
      <c r="J13" s="69">
        <v>0</v>
      </c>
      <c r="K13" s="69">
        <v>3</v>
      </c>
      <c r="L13" s="70"/>
      <c r="M13" s="104"/>
      <c r="N13" s="71"/>
      <c r="O13" s="69"/>
      <c r="P13" s="69"/>
      <c r="Q13" s="69"/>
      <c r="R13" s="69"/>
      <c r="S13" s="72"/>
      <c r="T13" s="71">
        <v>15</v>
      </c>
      <c r="U13" s="70">
        <v>15</v>
      </c>
      <c r="V13" s="69">
        <v>3</v>
      </c>
      <c r="W13" s="69">
        <v>3</v>
      </c>
      <c r="X13" s="69">
        <v>0</v>
      </c>
      <c r="Y13" s="69">
        <v>3</v>
      </c>
      <c r="Z13" s="71"/>
      <c r="AA13" s="71"/>
      <c r="AB13" s="71"/>
      <c r="AC13" s="69"/>
      <c r="AD13" s="69"/>
      <c r="AE13" s="69"/>
      <c r="AF13" s="73"/>
      <c r="AG13" s="71"/>
      <c r="AH13" s="70"/>
      <c r="AI13" s="71"/>
      <c r="AJ13" s="69"/>
      <c r="AK13" s="69"/>
      <c r="AL13" s="69"/>
      <c r="AM13" s="73"/>
      <c r="AN13" s="58"/>
    </row>
    <row r="14" spans="1:40" ht="31.9" customHeight="1" thickBot="1">
      <c r="A14" s="79" t="s">
        <v>166</v>
      </c>
      <c r="B14" s="76" t="s">
        <v>128</v>
      </c>
      <c r="C14" s="144" t="s">
        <v>82</v>
      </c>
      <c r="D14" s="74"/>
      <c r="E14" s="74">
        <v>30</v>
      </c>
      <c r="F14" s="74">
        <v>30</v>
      </c>
      <c r="G14" s="75">
        <v>60</v>
      </c>
      <c r="H14" s="75">
        <v>5</v>
      </c>
      <c r="I14" s="75">
        <v>5</v>
      </c>
      <c r="J14" s="75">
        <v>0</v>
      </c>
      <c r="K14" s="75">
        <v>5</v>
      </c>
      <c r="L14" s="102"/>
      <c r="M14" s="64">
        <v>30</v>
      </c>
      <c r="N14" s="103">
        <v>30</v>
      </c>
      <c r="O14" s="75">
        <v>5</v>
      </c>
      <c r="P14" s="75">
        <v>5</v>
      </c>
      <c r="Q14" s="75">
        <v>0</v>
      </c>
      <c r="R14" s="75">
        <v>5</v>
      </c>
      <c r="S14" s="77"/>
      <c r="T14" s="76"/>
      <c r="U14" s="76"/>
      <c r="V14" s="75"/>
      <c r="W14" s="75"/>
      <c r="X14" s="75"/>
      <c r="Y14" s="78"/>
      <c r="Z14" s="76"/>
      <c r="AA14" s="76"/>
      <c r="AB14" s="76"/>
      <c r="AC14" s="75"/>
      <c r="AD14" s="75"/>
      <c r="AE14" s="75"/>
      <c r="AF14" s="78"/>
      <c r="AG14" s="76"/>
      <c r="AH14" s="76"/>
      <c r="AI14" s="76"/>
      <c r="AJ14" s="75"/>
      <c r="AK14" s="75"/>
      <c r="AL14" s="75"/>
      <c r="AM14" s="78"/>
    </row>
    <row r="15" spans="1:40" ht="32.65" customHeight="1" thickBot="1">
      <c r="A15" s="79" t="s">
        <v>167</v>
      </c>
      <c r="B15" s="76" t="s">
        <v>129</v>
      </c>
      <c r="C15" s="144" t="s">
        <v>83</v>
      </c>
      <c r="D15" s="74"/>
      <c r="E15" s="74">
        <v>30</v>
      </c>
      <c r="F15" s="74"/>
      <c r="G15" s="75">
        <v>30</v>
      </c>
      <c r="H15" s="75">
        <v>3</v>
      </c>
      <c r="I15" s="75">
        <v>3</v>
      </c>
      <c r="J15" s="75">
        <v>0</v>
      </c>
      <c r="K15" s="75">
        <v>3</v>
      </c>
      <c r="L15" s="76"/>
      <c r="M15" s="71"/>
      <c r="N15" s="76"/>
      <c r="O15" s="75"/>
      <c r="P15" s="75"/>
      <c r="Q15" s="75"/>
      <c r="R15" s="75"/>
      <c r="S15" s="77"/>
      <c r="T15" s="105"/>
      <c r="U15" s="76"/>
      <c r="V15" s="75"/>
      <c r="W15" s="75"/>
      <c r="X15" s="75"/>
      <c r="Y15" s="78"/>
      <c r="Z15" s="76"/>
      <c r="AA15" s="76">
        <v>30</v>
      </c>
      <c r="AB15" s="76"/>
      <c r="AC15" s="75">
        <v>3</v>
      </c>
      <c r="AD15" s="75">
        <v>3</v>
      </c>
      <c r="AE15" s="75">
        <v>0</v>
      </c>
      <c r="AF15" s="75">
        <v>3</v>
      </c>
      <c r="AG15" s="76"/>
      <c r="AH15" s="76"/>
      <c r="AI15" s="76"/>
      <c r="AJ15" s="75"/>
      <c r="AK15" s="75"/>
      <c r="AL15" s="75"/>
      <c r="AM15" s="78"/>
    </row>
    <row r="16" spans="1:40" ht="33" customHeight="1" thickBot="1">
      <c r="A16" s="79" t="s">
        <v>168</v>
      </c>
      <c r="B16" s="76" t="s">
        <v>130</v>
      </c>
      <c r="C16" s="144" t="s">
        <v>84</v>
      </c>
      <c r="D16" s="74"/>
      <c r="E16" s="74">
        <v>30</v>
      </c>
      <c r="F16" s="74">
        <v>30</v>
      </c>
      <c r="G16" s="75">
        <v>60</v>
      </c>
      <c r="H16" s="75">
        <v>3</v>
      </c>
      <c r="I16" s="75">
        <v>3</v>
      </c>
      <c r="J16" s="75">
        <v>0</v>
      </c>
      <c r="K16" s="75">
        <v>3</v>
      </c>
      <c r="L16" s="76"/>
      <c r="M16" s="76"/>
      <c r="N16" s="76"/>
      <c r="O16" s="75"/>
      <c r="P16" s="75"/>
      <c r="Q16" s="75"/>
      <c r="R16" s="78"/>
      <c r="S16" s="102"/>
      <c r="T16" s="64">
        <v>30</v>
      </c>
      <c r="U16" s="103">
        <v>30</v>
      </c>
      <c r="V16" s="75">
        <v>3</v>
      </c>
      <c r="W16" s="75">
        <v>3</v>
      </c>
      <c r="X16" s="75">
        <v>0</v>
      </c>
      <c r="Y16" s="75">
        <v>3</v>
      </c>
      <c r="Z16" s="76"/>
      <c r="AA16" s="105"/>
      <c r="AB16" s="76"/>
      <c r="AC16" s="75"/>
      <c r="AD16" s="75"/>
      <c r="AE16" s="75"/>
      <c r="AF16" s="78"/>
      <c r="AG16" s="76"/>
      <c r="AH16" s="76"/>
      <c r="AI16" s="76"/>
      <c r="AJ16" s="75"/>
      <c r="AK16" s="75"/>
      <c r="AL16" s="75"/>
      <c r="AM16" s="78"/>
    </row>
    <row r="17" spans="1:39" ht="37.9" customHeight="1" thickBot="1">
      <c r="A17" s="79" t="s">
        <v>169</v>
      </c>
      <c r="B17" s="76" t="s">
        <v>131</v>
      </c>
      <c r="C17" s="144" t="s">
        <v>85</v>
      </c>
      <c r="D17" s="74"/>
      <c r="E17" s="74">
        <v>30</v>
      </c>
      <c r="F17" s="74">
        <v>30</v>
      </c>
      <c r="G17" s="75">
        <v>60</v>
      </c>
      <c r="H17" s="75">
        <v>5</v>
      </c>
      <c r="I17" s="75">
        <v>5</v>
      </c>
      <c r="J17" s="75">
        <v>0</v>
      </c>
      <c r="K17" s="75">
        <v>5</v>
      </c>
      <c r="L17" s="76"/>
      <c r="M17" s="76"/>
      <c r="N17" s="76"/>
      <c r="O17" s="75"/>
      <c r="P17" s="75"/>
      <c r="Q17" s="75"/>
      <c r="R17" s="78"/>
      <c r="S17" s="76"/>
      <c r="T17" s="71"/>
      <c r="U17" s="76"/>
      <c r="V17" s="75"/>
      <c r="W17" s="75"/>
      <c r="X17" s="75"/>
      <c r="Y17" s="75"/>
      <c r="Z17" s="102"/>
      <c r="AA17" s="64">
        <v>30</v>
      </c>
      <c r="AB17" s="103">
        <v>30</v>
      </c>
      <c r="AC17" s="75">
        <v>5</v>
      </c>
      <c r="AD17" s="75">
        <v>5</v>
      </c>
      <c r="AE17" s="75">
        <v>0</v>
      </c>
      <c r="AF17" s="75">
        <v>5</v>
      </c>
      <c r="AG17" s="76"/>
      <c r="AH17" s="76"/>
      <c r="AI17" s="76"/>
      <c r="AJ17" s="75"/>
      <c r="AK17" s="75"/>
      <c r="AL17" s="75"/>
      <c r="AM17" s="78"/>
    </row>
    <row r="18" spans="1:39" ht="36" customHeight="1" thickBot="1">
      <c r="A18" s="79" t="s">
        <v>170</v>
      </c>
      <c r="B18" s="76" t="s">
        <v>132</v>
      </c>
      <c r="C18" s="145" t="s">
        <v>86</v>
      </c>
      <c r="D18" s="74"/>
      <c r="E18" s="74">
        <v>30</v>
      </c>
      <c r="F18" s="74">
        <v>30</v>
      </c>
      <c r="G18" s="75">
        <v>60</v>
      </c>
      <c r="H18" s="75">
        <v>3</v>
      </c>
      <c r="I18" s="75">
        <v>3</v>
      </c>
      <c r="J18" s="75">
        <v>0</v>
      </c>
      <c r="K18" s="75">
        <v>3</v>
      </c>
      <c r="L18" s="76"/>
      <c r="M18" s="76">
        <v>30</v>
      </c>
      <c r="N18" s="76">
        <v>30</v>
      </c>
      <c r="O18" s="75">
        <v>3</v>
      </c>
      <c r="P18" s="75">
        <v>3</v>
      </c>
      <c r="Q18" s="75">
        <v>0</v>
      </c>
      <c r="R18" s="75">
        <v>3</v>
      </c>
      <c r="S18" s="76"/>
      <c r="T18" s="76"/>
      <c r="U18" s="76"/>
      <c r="V18" s="75"/>
      <c r="W18" s="75"/>
      <c r="X18" s="75"/>
      <c r="Y18" s="78"/>
      <c r="Z18" s="76"/>
      <c r="AA18" s="104"/>
      <c r="AB18" s="76"/>
      <c r="AC18" s="75"/>
      <c r="AD18" s="75"/>
      <c r="AE18" s="75"/>
      <c r="AF18" s="75"/>
      <c r="AG18" s="76"/>
      <c r="AH18" s="76"/>
      <c r="AI18" s="76"/>
      <c r="AJ18" s="75"/>
      <c r="AK18" s="75"/>
      <c r="AL18" s="75"/>
      <c r="AM18" s="78"/>
    </row>
    <row r="19" spans="1:39" ht="32.65" customHeight="1" thickBot="1">
      <c r="A19" s="79" t="s">
        <v>171</v>
      </c>
      <c r="B19" s="76" t="s">
        <v>133</v>
      </c>
      <c r="C19" s="145" t="s">
        <v>87</v>
      </c>
      <c r="D19" s="74"/>
      <c r="E19" s="74">
        <v>30</v>
      </c>
      <c r="F19" s="76">
        <v>30</v>
      </c>
      <c r="G19" s="75">
        <v>60</v>
      </c>
      <c r="H19" s="75">
        <v>5</v>
      </c>
      <c r="I19" s="75">
        <v>5</v>
      </c>
      <c r="J19" s="75">
        <v>0</v>
      </c>
      <c r="K19" s="75">
        <v>5</v>
      </c>
      <c r="L19" s="76"/>
      <c r="M19" s="76"/>
      <c r="N19" s="76"/>
      <c r="O19" s="75"/>
      <c r="P19" s="75"/>
      <c r="Q19" s="75"/>
      <c r="R19" s="78"/>
      <c r="S19" s="76"/>
      <c r="T19" s="76"/>
      <c r="U19" s="76"/>
      <c r="V19" s="75"/>
      <c r="W19" s="75"/>
      <c r="X19" s="75"/>
      <c r="Y19" s="78"/>
      <c r="Z19" s="102"/>
      <c r="AA19" s="64">
        <v>30</v>
      </c>
      <c r="AB19" s="106">
        <v>30</v>
      </c>
      <c r="AC19" s="75">
        <v>5</v>
      </c>
      <c r="AD19" s="75">
        <v>5</v>
      </c>
      <c r="AE19" s="75">
        <v>0</v>
      </c>
      <c r="AF19" s="75">
        <v>5</v>
      </c>
      <c r="AG19" s="76"/>
      <c r="AH19" s="76"/>
      <c r="AI19" s="76"/>
      <c r="AJ19" s="75"/>
      <c r="AK19" s="75"/>
      <c r="AL19" s="75"/>
      <c r="AM19" s="78"/>
    </row>
    <row r="20" spans="1:39" ht="44.65" customHeight="1" thickBot="1">
      <c r="A20" s="79" t="s">
        <v>172</v>
      </c>
      <c r="B20" s="76" t="s">
        <v>134</v>
      </c>
      <c r="C20" s="144" t="s">
        <v>94</v>
      </c>
      <c r="D20" s="79"/>
      <c r="E20" s="79">
        <v>15</v>
      </c>
      <c r="F20" s="79">
        <v>15</v>
      </c>
      <c r="G20" s="75">
        <v>30</v>
      </c>
      <c r="H20" s="75">
        <v>2</v>
      </c>
      <c r="I20" s="75">
        <v>2</v>
      </c>
      <c r="J20" s="75">
        <v>0</v>
      </c>
      <c r="K20" s="75">
        <v>2</v>
      </c>
      <c r="L20" s="80"/>
      <c r="M20" s="80"/>
      <c r="N20" s="80"/>
      <c r="O20" s="75"/>
      <c r="P20" s="75"/>
      <c r="Q20" s="75"/>
      <c r="R20" s="75"/>
      <c r="S20" s="80"/>
      <c r="T20" s="80">
        <v>15</v>
      </c>
      <c r="U20" s="80">
        <v>15</v>
      </c>
      <c r="V20" s="75">
        <v>2</v>
      </c>
      <c r="W20" s="75">
        <v>2</v>
      </c>
      <c r="X20" s="75">
        <v>0</v>
      </c>
      <c r="Y20" s="75">
        <v>2</v>
      </c>
      <c r="Z20" s="80"/>
      <c r="AA20" s="86"/>
      <c r="AB20" s="80"/>
      <c r="AC20" s="75"/>
      <c r="AD20" s="75"/>
      <c r="AE20" s="75"/>
      <c r="AF20" s="78"/>
      <c r="AG20" s="80"/>
      <c r="AH20" s="84"/>
      <c r="AI20" s="80"/>
      <c r="AJ20" s="75"/>
      <c r="AK20" s="75"/>
      <c r="AL20" s="75"/>
      <c r="AM20" s="78"/>
    </row>
    <row r="21" spans="1:39" ht="30" customHeight="1" thickBot="1">
      <c r="A21" s="79" t="s">
        <v>173</v>
      </c>
      <c r="B21" s="76" t="s">
        <v>135</v>
      </c>
      <c r="C21" s="144" t="s">
        <v>88</v>
      </c>
      <c r="D21" s="79"/>
      <c r="E21" s="79">
        <v>30</v>
      </c>
      <c r="F21" s="79">
        <v>30</v>
      </c>
      <c r="G21" s="75">
        <v>60</v>
      </c>
      <c r="H21" s="75">
        <v>3</v>
      </c>
      <c r="I21" s="75">
        <v>3</v>
      </c>
      <c r="J21" s="75">
        <v>0</v>
      </c>
      <c r="K21" s="75">
        <v>3</v>
      </c>
      <c r="L21" s="80"/>
      <c r="M21" s="80"/>
      <c r="N21" s="80"/>
      <c r="O21" s="75"/>
      <c r="P21" s="75"/>
      <c r="Q21" s="75"/>
      <c r="R21" s="75"/>
      <c r="S21" s="80"/>
      <c r="T21" s="80"/>
      <c r="U21" s="80"/>
      <c r="V21" s="75"/>
      <c r="W21" s="75"/>
      <c r="X21" s="75"/>
      <c r="Y21" s="78"/>
      <c r="Z21" s="80"/>
      <c r="AA21" s="80"/>
      <c r="AB21" s="80"/>
      <c r="AC21" s="75"/>
      <c r="AD21" s="75"/>
      <c r="AE21" s="75"/>
      <c r="AF21" s="78"/>
      <c r="AG21" s="83"/>
      <c r="AH21" s="59">
        <v>30</v>
      </c>
      <c r="AI21" s="81">
        <v>30</v>
      </c>
      <c r="AJ21" s="75">
        <v>3</v>
      </c>
      <c r="AK21" s="75">
        <v>3</v>
      </c>
      <c r="AL21" s="75">
        <v>0</v>
      </c>
      <c r="AM21" s="75">
        <v>3</v>
      </c>
    </row>
    <row r="22" spans="1:39" ht="30.4" customHeight="1">
      <c r="A22" s="79" t="s">
        <v>174</v>
      </c>
      <c r="B22" s="76" t="s">
        <v>136</v>
      </c>
      <c r="C22" s="144" t="s">
        <v>89</v>
      </c>
      <c r="D22" s="79"/>
      <c r="E22" s="79">
        <v>15</v>
      </c>
      <c r="F22" s="79">
        <v>15</v>
      </c>
      <c r="G22" s="75">
        <v>30</v>
      </c>
      <c r="H22" s="75">
        <v>2</v>
      </c>
      <c r="I22" s="75">
        <v>2</v>
      </c>
      <c r="J22" s="75">
        <v>0</v>
      </c>
      <c r="K22" s="75">
        <v>2</v>
      </c>
      <c r="L22" s="80"/>
      <c r="M22" s="80"/>
      <c r="N22" s="80"/>
      <c r="O22" s="75"/>
      <c r="P22" s="75"/>
      <c r="Q22" s="75"/>
      <c r="R22" s="75"/>
      <c r="S22" s="80"/>
      <c r="T22" s="81"/>
      <c r="U22" s="80"/>
      <c r="V22" s="75"/>
      <c r="W22" s="75"/>
      <c r="X22" s="75"/>
      <c r="Y22" s="78"/>
      <c r="Z22" s="80"/>
      <c r="AA22" s="80"/>
      <c r="AB22" s="80"/>
      <c r="AC22" s="75"/>
      <c r="AD22" s="75"/>
      <c r="AE22" s="75"/>
      <c r="AF22" s="78"/>
      <c r="AG22" s="80"/>
      <c r="AH22" s="86">
        <v>15</v>
      </c>
      <c r="AI22" s="80">
        <v>15</v>
      </c>
      <c r="AJ22" s="75">
        <v>2</v>
      </c>
      <c r="AK22" s="75">
        <v>2</v>
      </c>
      <c r="AL22" s="75">
        <v>0</v>
      </c>
      <c r="AM22" s="75">
        <v>2</v>
      </c>
    </row>
    <row r="23" spans="1:39" ht="31.9" customHeight="1">
      <c r="A23" s="79" t="s">
        <v>175</v>
      </c>
      <c r="B23" s="76" t="s">
        <v>137</v>
      </c>
      <c r="C23" s="144" t="s">
        <v>222</v>
      </c>
      <c r="D23" s="79"/>
      <c r="E23" s="79">
        <v>15</v>
      </c>
      <c r="F23" s="79">
        <v>15</v>
      </c>
      <c r="G23" s="75">
        <v>30</v>
      </c>
      <c r="H23" s="75">
        <v>2</v>
      </c>
      <c r="I23" s="75">
        <v>2</v>
      </c>
      <c r="J23" s="75">
        <v>0</v>
      </c>
      <c r="K23" s="75">
        <v>2</v>
      </c>
      <c r="L23" s="80"/>
      <c r="M23" s="80"/>
      <c r="N23" s="80"/>
      <c r="O23" s="75"/>
      <c r="P23" s="75"/>
      <c r="Q23" s="75"/>
      <c r="R23" s="75"/>
      <c r="S23" s="80"/>
      <c r="T23" s="82"/>
      <c r="U23" s="80"/>
      <c r="V23" s="75"/>
      <c r="W23" s="75"/>
      <c r="X23" s="75"/>
      <c r="Y23" s="78"/>
      <c r="Z23" s="80"/>
      <c r="AA23" s="80"/>
      <c r="AB23" s="80"/>
      <c r="AC23" s="75"/>
      <c r="AD23" s="75"/>
      <c r="AE23" s="75"/>
      <c r="AF23" s="78"/>
      <c r="AG23" s="80"/>
      <c r="AH23" s="80">
        <v>15</v>
      </c>
      <c r="AI23" s="80">
        <v>15</v>
      </c>
      <c r="AJ23" s="75">
        <v>2</v>
      </c>
      <c r="AK23" s="75">
        <v>2</v>
      </c>
      <c r="AL23" s="75">
        <v>0</v>
      </c>
      <c r="AM23" s="75">
        <v>2</v>
      </c>
    </row>
    <row r="24" spans="1:39" ht="31.9" customHeight="1" thickBot="1">
      <c r="A24" s="79" t="s">
        <v>176</v>
      </c>
      <c r="B24" s="76" t="s">
        <v>138</v>
      </c>
      <c r="C24" s="144" t="s">
        <v>90</v>
      </c>
      <c r="D24" s="79"/>
      <c r="E24" s="79">
        <v>15</v>
      </c>
      <c r="F24" s="79">
        <v>15</v>
      </c>
      <c r="G24" s="75">
        <v>30</v>
      </c>
      <c r="H24" s="75">
        <v>2</v>
      </c>
      <c r="I24" s="75">
        <v>2</v>
      </c>
      <c r="J24" s="75">
        <v>0</v>
      </c>
      <c r="K24" s="75">
        <v>2</v>
      </c>
      <c r="L24" s="80"/>
      <c r="M24" s="80"/>
      <c r="N24" s="80"/>
      <c r="O24" s="75"/>
      <c r="P24" s="75"/>
      <c r="Q24" s="75"/>
      <c r="R24" s="75"/>
      <c r="S24" s="83"/>
      <c r="T24" s="84"/>
      <c r="U24" s="80"/>
      <c r="V24" s="75"/>
      <c r="W24" s="75"/>
      <c r="X24" s="75"/>
      <c r="Y24" s="78"/>
      <c r="Z24" s="80"/>
      <c r="AA24" s="80"/>
      <c r="AB24" s="80"/>
      <c r="AC24" s="75"/>
      <c r="AD24" s="75"/>
      <c r="AE24" s="75"/>
      <c r="AF24" s="78"/>
      <c r="AG24" s="80"/>
      <c r="AH24" s="84">
        <v>15</v>
      </c>
      <c r="AI24" s="80">
        <v>15</v>
      </c>
      <c r="AJ24" s="75">
        <v>2</v>
      </c>
      <c r="AK24" s="75">
        <v>2</v>
      </c>
      <c r="AL24" s="75">
        <v>0</v>
      </c>
      <c r="AM24" s="75">
        <v>2</v>
      </c>
    </row>
    <row r="25" spans="1:39" ht="33" customHeight="1" thickBot="1">
      <c r="A25" s="79" t="s">
        <v>177</v>
      </c>
      <c r="B25" s="76" t="s">
        <v>139</v>
      </c>
      <c r="C25" s="144" t="s">
        <v>91</v>
      </c>
      <c r="D25" s="79"/>
      <c r="E25" s="79">
        <v>30</v>
      </c>
      <c r="F25" s="79"/>
      <c r="G25" s="75">
        <v>30</v>
      </c>
      <c r="H25" s="75">
        <v>3</v>
      </c>
      <c r="I25" s="75">
        <v>3</v>
      </c>
      <c r="J25" s="75">
        <v>0</v>
      </c>
      <c r="K25" s="75">
        <v>3</v>
      </c>
      <c r="L25" s="80"/>
      <c r="M25" s="80"/>
      <c r="N25" s="80"/>
      <c r="O25" s="75"/>
      <c r="P25" s="75"/>
      <c r="Q25" s="75"/>
      <c r="R25" s="78"/>
      <c r="S25" s="80"/>
      <c r="T25" s="85"/>
      <c r="U25" s="80"/>
      <c r="V25" s="75"/>
      <c r="W25" s="75"/>
      <c r="X25" s="75"/>
      <c r="Y25" s="75"/>
      <c r="Z25" s="80"/>
      <c r="AA25" s="80"/>
      <c r="AB25" s="80"/>
      <c r="AC25" s="75"/>
      <c r="AD25" s="75"/>
      <c r="AE25" s="75"/>
      <c r="AF25" s="78"/>
      <c r="AG25" s="83"/>
      <c r="AH25" s="59">
        <v>30</v>
      </c>
      <c r="AI25" s="81"/>
      <c r="AJ25" s="75">
        <v>3</v>
      </c>
      <c r="AK25" s="75">
        <v>3</v>
      </c>
      <c r="AL25" s="75">
        <v>0</v>
      </c>
      <c r="AM25" s="75">
        <v>3</v>
      </c>
    </row>
    <row r="26" spans="1:39" ht="46.9" customHeight="1">
      <c r="A26" s="79" t="s">
        <v>178</v>
      </c>
      <c r="B26" s="76" t="s">
        <v>140</v>
      </c>
      <c r="C26" s="144" t="s">
        <v>95</v>
      </c>
      <c r="D26" s="79"/>
      <c r="E26" s="79"/>
      <c r="F26" s="79">
        <v>60</v>
      </c>
      <c r="G26" s="75">
        <v>60</v>
      </c>
      <c r="H26" s="75">
        <v>5</v>
      </c>
      <c r="I26" s="75">
        <v>5</v>
      </c>
      <c r="J26" s="75">
        <v>0</v>
      </c>
      <c r="K26" s="75">
        <v>5</v>
      </c>
      <c r="L26" s="80"/>
      <c r="M26" s="80"/>
      <c r="N26" s="80">
        <v>15</v>
      </c>
      <c r="O26" s="75">
        <v>1</v>
      </c>
      <c r="P26" s="75">
        <v>1</v>
      </c>
      <c r="Q26" s="75">
        <v>0</v>
      </c>
      <c r="R26" s="75">
        <v>1</v>
      </c>
      <c r="S26" s="83"/>
      <c r="T26" s="101"/>
      <c r="U26" s="81">
        <v>15</v>
      </c>
      <c r="V26" s="75">
        <v>1</v>
      </c>
      <c r="W26" s="75">
        <v>1</v>
      </c>
      <c r="X26" s="75">
        <v>0</v>
      </c>
      <c r="Y26" s="75">
        <v>1</v>
      </c>
      <c r="Z26" s="80"/>
      <c r="AA26" s="80"/>
      <c r="AB26" s="80">
        <v>15</v>
      </c>
      <c r="AC26" s="75">
        <v>1</v>
      </c>
      <c r="AD26" s="75">
        <v>1</v>
      </c>
      <c r="AE26" s="75">
        <v>0</v>
      </c>
      <c r="AF26" s="75">
        <v>1</v>
      </c>
      <c r="AG26" s="80"/>
      <c r="AH26" s="86"/>
      <c r="AI26" s="80">
        <v>15</v>
      </c>
      <c r="AJ26" s="75">
        <v>2</v>
      </c>
      <c r="AK26" s="75">
        <v>2</v>
      </c>
      <c r="AL26" s="75">
        <v>0</v>
      </c>
      <c r="AM26" s="75">
        <v>2</v>
      </c>
    </row>
    <row r="27" spans="1:39" ht="46.9" customHeight="1">
      <c r="A27" s="79" t="s">
        <v>179</v>
      </c>
      <c r="B27" s="76" t="s">
        <v>16</v>
      </c>
      <c r="C27" s="144" t="s">
        <v>258</v>
      </c>
      <c r="D27" s="79"/>
      <c r="E27" s="79">
        <v>20</v>
      </c>
      <c r="F27" s="79"/>
      <c r="G27" s="75">
        <v>20</v>
      </c>
      <c r="H27" s="75">
        <v>2</v>
      </c>
      <c r="I27" s="75">
        <v>2</v>
      </c>
      <c r="J27" s="75">
        <v>0</v>
      </c>
      <c r="K27" s="75">
        <v>2</v>
      </c>
      <c r="L27" s="80"/>
      <c r="M27" s="80">
        <v>20</v>
      </c>
      <c r="N27" s="80"/>
      <c r="O27" s="75">
        <v>2</v>
      </c>
      <c r="P27" s="75">
        <v>2</v>
      </c>
      <c r="Q27" s="75">
        <v>0</v>
      </c>
      <c r="R27" s="75">
        <v>2</v>
      </c>
      <c r="S27" s="83"/>
      <c r="T27" s="101"/>
      <c r="U27" s="81"/>
      <c r="V27" s="75"/>
      <c r="W27" s="75"/>
      <c r="X27" s="75"/>
      <c r="Y27" s="75"/>
      <c r="Z27" s="80"/>
      <c r="AA27" s="80"/>
      <c r="AB27" s="80"/>
      <c r="AC27" s="75"/>
      <c r="AD27" s="75"/>
      <c r="AE27" s="75"/>
      <c r="AF27" s="75"/>
      <c r="AG27" s="80"/>
      <c r="AH27" s="86"/>
      <c r="AI27" s="80"/>
      <c r="AJ27" s="75"/>
      <c r="AK27" s="75"/>
      <c r="AL27" s="75"/>
      <c r="AM27" s="75"/>
    </row>
    <row r="28" spans="1:39" ht="46.9" customHeight="1">
      <c r="A28" s="79" t="s">
        <v>180</v>
      </c>
      <c r="B28" s="76" t="s">
        <v>260</v>
      </c>
      <c r="C28" s="144" t="s">
        <v>259</v>
      </c>
      <c r="D28" s="79"/>
      <c r="E28" s="79"/>
      <c r="F28" s="79">
        <v>20</v>
      </c>
      <c r="G28" s="75">
        <v>20</v>
      </c>
      <c r="H28" s="75">
        <v>2</v>
      </c>
      <c r="I28" s="75">
        <v>2</v>
      </c>
      <c r="J28" s="75">
        <v>0</v>
      </c>
      <c r="K28" s="75">
        <v>2</v>
      </c>
      <c r="L28" s="80"/>
      <c r="M28" s="80"/>
      <c r="N28" s="80"/>
      <c r="O28" s="75"/>
      <c r="P28" s="75"/>
      <c r="Q28" s="75"/>
      <c r="R28" s="75"/>
      <c r="S28" s="83"/>
      <c r="T28" s="101"/>
      <c r="U28" s="81">
        <v>20</v>
      </c>
      <c r="V28" s="75">
        <v>2</v>
      </c>
      <c r="W28" s="75">
        <v>2</v>
      </c>
      <c r="X28" s="75">
        <v>0</v>
      </c>
      <c r="Y28" s="75">
        <v>2</v>
      </c>
      <c r="Z28" s="80"/>
      <c r="AA28" s="80"/>
      <c r="AB28" s="80"/>
      <c r="AC28" s="75"/>
      <c r="AD28" s="75"/>
      <c r="AE28" s="75"/>
      <c r="AF28" s="75"/>
      <c r="AG28" s="80"/>
      <c r="AH28" s="86"/>
      <c r="AI28" s="80"/>
      <c r="AJ28" s="75"/>
      <c r="AK28" s="75"/>
      <c r="AL28" s="75"/>
      <c r="AM28" s="75"/>
    </row>
    <row r="29" spans="1:39" ht="46.9" customHeight="1">
      <c r="A29" s="79" t="s">
        <v>181</v>
      </c>
      <c r="B29" s="76" t="s">
        <v>261</v>
      </c>
      <c r="C29" s="144" t="s">
        <v>262</v>
      </c>
      <c r="D29" s="79"/>
      <c r="E29" s="79"/>
      <c r="F29" s="79">
        <v>20</v>
      </c>
      <c r="G29" s="75">
        <v>20</v>
      </c>
      <c r="H29" s="75">
        <v>2</v>
      </c>
      <c r="I29" s="75">
        <v>2</v>
      </c>
      <c r="J29" s="75">
        <v>0</v>
      </c>
      <c r="K29" s="75">
        <v>2</v>
      </c>
      <c r="L29" s="80"/>
      <c r="M29" s="80"/>
      <c r="N29" s="80"/>
      <c r="O29" s="75"/>
      <c r="P29" s="75"/>
      <c r="Q29" s="75"/>
      <c r="R29" s="75"/>
      <c r="S29" s="83"/>
      <c r="T29" s="101"/>
      <c r="U29" s="81"/>
      <c r="V29" s="75"/>
      <c r="W29" s="75"/>
      <c r="X29" s="75"/>
      <c r="Y29" s="75"/>
      <c r="Z29" s="80"/>
      <c r="AA29" s="80"/>
      <c r="AB29" s="80"/>
      <c r="AC29" s="75"/>
      <c r="AD29" s="75"/>
      <c r="AE29" s="75"/>
      <c r="AF29" s="75"/>
      <c r="AG29" s="80"/>
      <c r="AH29" s="86"/>
      <c r="AI29" s="80">
        <v>20</v>
      </c>
      <c r="AJ29" s="75">
        <v>2</v>
      </c>
      <c r="AK29" s="75">
        <v>2</v>
      </c>
      <c r="AL29" s="75">
        <v>0</v>
      </c>
      <c r="AM29" s="75">
        <v>2</v>
      </c>
    </row>
    <row r="30" spans="1:39" s="88" customFormat="1" ht="22.9" customHeight="1">
      <c r="A30" s="219" t="s">
        <v>28</v>
      </c>
      <c r="B30" s="219"/>
      <c r="C30" s="220"/>
      <c r="D30" s="87">
        <f t="shared" ref="D30:AM30" si="0">SUM(D13:D29)</f>
        <v>0</v>
      </c>
      <c r="E30" s="87">
        <f t="shared" si="0"/>
        <v>335</v>
      </c>
      <c r="F30" s="87">
        <f t="shared" si="0"/>
        <v>355</v>
      </c>
      <c r="G30" s="87">
        <f t="shared" si="0"/>
        <v>690</v>
      </c>
      <c r="H30" s="87">
        <f t="shared" si="0"/>
        <v>52</v>
      </c>
      <c r="I30" s="87">
        <f t="shared" si="0"/>
        <v>52</v>
      </c>
      <c r="J30" s="87">
        <f t="shared" si="0"/>
        <v>0</v>
      </c>
      <c r="K30" s="87">
        <f t="shared" si="0"/>
        <v>52</v>
      </c>
      <c r="L30" s="87">
        <f t="shared" si="0"/>
        <v>0</v>
      </c>
      <c r="M30" s="87">
        <f t="shared" si="0"/>
        <v>80</v>
      </c>
      <c r="N30" s="87">
        <f t="shared" si="0"/>
        <v>75</v>
      </c>
      <c r="O30" s="87">
        <f t="shared" si="0"/>
        <v>11</v>
      </c>
      <c r="P30" s="87">
        <f t="shared" si="0"/>
        <v>11</v>
      </c>
      <c r="Q30" s="87">
        <f t="shared" si="0"/>
        <v>0</v>
      </c>
      <c r="R30" s="87">
        <f t="shared" si="0"/>
        <v>11</v>
      </c>
      <c r="S30" s="87">
        <f t="shared" si="0"/>
        <v>0</v>
      </c>
      <c r="T30" s="87">
        <f t="shared" si="0"/>
        <v>60</v>
      </c>
      <c r="U30" s="87">
        <f t="shared" si="0"/>
        <v>95</v>
      </c>
      <c r="V30" s="87">
        <f t="shared" si="0"/>
        <v>11</v>
      </c>
      <c r="W30" s="87">
        <f t="shared" si="0"/>
        <v>11</v>
      </c>
      <c r="X30" s="87">
        <f t="shared" si="0"/>
        <v>0</v>
      </c>
      <c r="Y30" s="87">
        <f t="shared" si="0"/>
        <v>11</v>
      </c>
      <c r="Z30" s="87">
        <f t="shared" si="0"/>
        <v>0</v>
      </c>
      <c r="AA30" s="87">
        <f t="shared" si="0"/>
        <v>90</v>
      </c>
      <c r="AB30" s="87">
        <f t="shared" si="0"/>
        <v>75</v>
      </c>
      <c r="AC30" s="87">
        <f t="shared" si="0"/>
        <v>14</v>
      </c>
      <c r="AD30" s="87">
        <f t="shared" si="0"/>
        <v>14</v>
      </c>
      <c r="AE30" s="87">
        <f t="shared" si="0"/>
        <v>0</v>
      </c>
      <c r="AF30" s="87">
        <f t="shared" si="0"/>
        <v>14</v>
      </c>
      <c r="AG30" s="87">
        <f t="shared" si="0"/>
        <v>0</v>
      </c>
      <c r="AH30" s="87">
        <f t="shared" si="0"/>
        <v>105</v>
      </c>
      <c r="AI30" s="87">
        <f t="shared" si="0"/>
        <v>110</v>
      </c>
      <c r="AJ30" s="87">
        <f t="shared" si="0"/>
        <v>16</v>
      </c>
      <c r="AK30" s="87">
        <f t="shared" si="0"/>
        <v>16</v>
      </c>
      <c r="AL30" s="87">
        <f t="shared" si="0"/>
        <v>0</v>
      </c>
      <c r="AM30" s="87">
        <f t="shared" si="0"/>
        <v>16</v>
      </c>
    </row>
  </sheetData>
  <mergeCells count="9">
    <mergeCell ref="A11:A12"/>
    <mergeCell ref="A30:C30"/>
    <mergeCell ref="B11:B12"/>
    <mergeCell ref="AG11:AM11"/>
    <mergeCell ref="D11:K11"/>
    <mergeCell ref="C11:C12"/>
    <mergeCell ref="L11:R11"/>
    <mergeCell ref="S11:Y11"/>
    <mergeCell ref="Z11:AF11"/>
  </mergeCells>
  <printOptions horizontalCentered="1"/>
  <pageMargins left="0.7" right="0.7" top="0.75" bottom="0.75" header="0.3" footer="0.3"/>
  <pageSetup paperSize="9" scale="40" fitToWidth="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8"/>
  <sheetViews>
    <sheetView topLeftCell="A12" zoomScale="60" zoomScaleNormal="60" workbookViewId="0">
      <selection activeCell="B27" sqref="B27"/>
    </sheetView>
  </sheetViews>
  <sheetFormatPr defaultColWidth="8.7109375" defaultRowHeight="15"/>
  <cols>
    <col min="1" max="1" width="8.7109375" style="53"/>
    <col min="2" max="2" width="16.7109375" style="53" customWidth="1"/>
    <col min="3" max="3" width="48.7109375" style="54" customWidth="1"/>
    <col min="4" max="4" width="5.7109375" style="53" customWidth="1"/>
    <col min="5" max="6" width="6.42578125" style="53" customWidth="1"/>
    <col min="7" max="7" width="6.140625" style="53" customWidth="1"/>
    <col min="8" max="8" width="7.28515625" style="53" customWidth="1"/>
    <col min="9" max="9" width="8.140625" style="53" customWidth="1"/>
    <col min="10" max="10" width="8" style="53" customWidth="1"/>
    <col min="11" max="11" width="7.140625" style="53" customWidth="1"/>
    <col min="12" max="13" width="5.7109375" style="53" customWidth="1"/>
    <col min="14" max="14" width="5.42578125" style="53" customWidth="1"/>
    <col min="15" max="15" width="7.42578125" style="53" customWidth="1"/>
    <col min="16" max="17" width="8.140625" style="53" customWidth="1"/>
    <col min="18" max="18" width="7.42578125" style="53" customWidth="1"/>
    <col min="19" max="19" width="6.7109375" style="53" customWidth="1"/>
    <col min="20" max="20" width="6.42578125" style="53" customWidth="1"/>
    <col min="21" max="22" width="6.7109375" style="53" customWidth="1"/>
    <col min="23" max="24" width="7.7109375" style="53" customWidth="1"/>
    <col min="25" max="25" width="7.28515625" style="53" customWidth="1"/>
    <col min="26" max="26" width="6.140625" style="53" customWidth="1"/>
    <col min="27" max="27" width="6.42578125" style="53" customWidth="1"/>
    <col min="28" max="28" width="6.7109375" style="53" customWidth="1"/>
    <col min="29" max="29" width="7.7109375" style="53" customWidth="1"/>
    <col min="30" max="30" width="7.42578125" style="53" customWidth="1"/>
    <col min="31" max="31" width="7.28515625" style="53" customWidth="1"/>
    <col min="32" max="32" width="8" style="53" customWidth="1"/>
    <col min="33" max="34" width="6.7109375" style="53" customWidth="1"/>
    <col min="35" max="35" width="6.140625" style="53" customWidth="1"/>
    <col min="36" max="36" width="8" style="53" customWidth="1"/>
    <col min="37" max="37" width="7.7109375" style="53" customWidth="1"/>
    <col min="38" max="38" width="8.140625" style="53" customWidth="1"/>
    <col min="39" max="39" width="8.42578125" style="53" customWidth="1"/>
    <col min="40" max="16384" width="8.7109375" style="54"/>
  </cols>
  <sheetData>
    <row r="2" spans="1:40" ht="18">
      <c r="B2" s="140"/>
      <c r="C2" s="113" t="s">
        <v>251</v>
      </c>
    </row>
    <row r="3" spans="1:40" ht="18">
      <c r="C3" s="113" t="s">
        <v>30</v>
      </c>
    </row>
    <row r="4" spans="1:40" ht="18">
      <c r="C4" s="113" t="s">
        <v>210</v>
      </c>
    </row>
    <row r="5" spans="1:40" ht="18">
      <c r="C5" s="113" t="s">
        <v>44</v>
      </c>
    </row>
    <row r="6" spans="1:40" ht="18">
      <c r="B6" s="141"/>
      <c r="C6" s="162" t="s">
        <v>77</v>
      </c>
    </row>
    <row r="7" spans="1:40" ht="18">
      <c r="C7" s="113" t="s">
        <v>43</v>
      </c>
    </row>
    <row r="8" spans="1:40" ht="18">
      <c r="B8" s="57"/>
      <c r="C8" s="163" t="s">
        <v>253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40">
      <c r="B9" s="57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40" ht="15.75" thickBot="1">
      <c r="B10" s="57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40" ht="36.75" customHeight="1" thickBot="1">
      <c r="A11" s="229" t="s">
        <v>120</v>
      </c>
      <c r="B11" s="221" t="s">
        <v>12</v>
      </c>
      <c r="C11" s="226" t="s">
        <v>218</v>
      </c>
      <c r="D11" s="224" t="s">
        <v>42</v>
      </c>
      <c r="E11" s="224"/>
      <c r="F11" s="224"/>
      <c r="G11" s="224"/>
      <c r="H11" s="224"/>
      <c r="I11" s="224"/>
      <c r="J11" s="224"/>
      <c r="K11" s="224"/>
      <c r="L11" s="223" t="s">
        <v>41</v>
      </c>
      <c r="M11" s="224"/>
      <c r="N11" s="224"/>
      <c r="O11" s="224"/>
      <c r="P11" s="224"/>
      <c r="Q11" s="224"/>
      <c r="R11" s="228"/>
      <c r="S11" s="223" t="s">
        <v>40</v>
      </c>
      <c r="T11" s="224"/>
      <c r="U11" s="224"/>
      <c r="V11" s="224"/>
      <c r="W11" s="224"/>
      <c r="X11" s="224"/>
      <c r="Y11" s="228"/>
      <c r="Z11" s="223" t="s">
        <v>92</v>
      </c>
      <c r="AA11" s="224"/>
      <c r="AB11" s="224"/>
      <c r="AC11" s="224"/>
      <c r="AD11" s="224"/>
      <c r="AE11" s="224"/>
      <c r="AF11" s="228"/>
      <c r="AG11" s="223" t="s">
        <v>93</v>
      </c>
      <c r="AH11" s="224"/>
      <c r="AI11" s="224"/>
      <c r="AJ11" s="224"/>
      <c r="AK11" s="224"/>
      <c r="AL11" s="224"/>
      <c r="AM11" s="225"/>
      <c r="AN11" s="58"/>
    </row>
    <row r="12" spans="1:40" ht="45" customHeight="1" thickBot="1">
      <c r="A12" s="230"/>
      <c r="B12" s="222"/>
      <c r="C12" s="227"/>
      <c r="D12" s="129" t="s">
        <v>2</v>
      </c>
      <c r="E12" s="59" t="s">
        <v>26</v>
      </c>
      <c r="F12" s="59" t="s">
        <v>3</v>
      </c>
      <c r="G12" s="60" t="s">
        <v>39</v>
      </c>
      <c r="H12" s="61" t="s">
        <v>13</v>
      </c>
      <c r="I12" s="61" t="s">
        <v>19</v>
      </c>
      <c r="J12" s="62" t="s">
        <v>125</v>
      </c>
      <c r="K12" s="63" t="s">
        <v>124</v>
      </c>
      <c r="L12" s="129" t="s">
        <v>2</v>
      </c>
      <c r="M12" s="59" t="s">
        <v>26</v>
      </c>
      <c r="N12" s="59" t="s">
        <v>3</v>
      </c>
      <c r="O12" s="64" t="s">
        <v>13</v>
      </c>
      <c r="P12" s="61" t="s">
        <v>19</v>
      </c>
      <c r="Q12" s="62" t="s">
        <v>125</v>
      </c>
      <c r="R12" s="63" t="s">
        <v>124</v>
      </c>
      <c r="S12" s="59" t="s">
        <v>2</v>
      </c>
      <c r="T12" s="131" t="s">
        <v>26</v>
      </c>
      <c r="U12" s="60" t="s">
        <v>3</v>
      </c>
      <c r="V12" s="64" t="s">
        <v>13</v>
      </c>
      <c r="W12" s="61" t="s">
        <v>19</v>
      </c>
      <c r="X12" s="62" t="s">
        <v>125</v>
      </c>
      <c r="Y12" s="63" t="s">
        <v>124</v>
      </c>
      <c r="Z12" s="59" t="s">
        <v>2</v>
      </c>
      <c r="AA12" s="59" t="s">
        <v>26</v>
      </c>
      <c r="AB12" s="130" t="s">
        <v>3</v>
      </c>
      <c r="AC12" s="64" t="s">
        <v>13</v>
      </c>
      <c r="AD12" s="61" t="s">
        <v>19</v>
      </c>
      <c r="AE12" s="62" t="s">
        <v>125</v>
      </c>
      <c r="AF12" s="63" t="s">
        <v>124</v>
      </c>
      <c r="AG12" s="129" t="s">
        <v>2</v>
      </c>
      <c r="AH12" s="65" t="s">
        <v>26</v>
      </c>
      <c r="AI12" s="59" t="s">
        <v>3</v>
      </c>
      <c r="AJ12" s="66" t="s">
        <v>13</v>
      </c>
      <c r="AK12" s="61" t="s">
        <v>19</v>
      </c>
      <c r="AL12" s="62" t="s">
        <v>125</v>
      </c>
      <c r="AM12" s="63" t="s">
        <v>124</v>
      </c>
      <c r="AN12" s="67"/>
    </row>
    <row r="13" spans="1:40" ht="34.9" customHeight="1" thickBot="1">
      <c r="A13" s="142" t="s">
        <v>165</v>
      </c>
      <c r="B13" s="71" t="s">
        <v>141</v>
      </c>
      <c r="C13" s="149" t="s">
        <v>96</v>
      </c>
      <c r="D13" s="68"/>
      <c r="E13" s="68">
        <v>30</v>
      </c>
      <c r="F13" s="68">
        <v>30</v>
      </c>
      <c r="G13" s="69">
        <v>60</v>
      </c>
      <c r="H13" s="69">
        <v>5</v>
      </c>
      <c r="I13" s="69">
        <v>5</v>
      </c>
      <c r="J13" s="69">
        <v>0</v>
      </c>
      <c r="K13" s="69">
        <v>5</v>
      </c>
      <c r="L13" s="70"/>
      <c r="M13" s="104"/>
      <c r="N13" s="71"/>
      <c r="O13" s="69"/>
      <c r="P13" s="69"/>
      <c r="Q13" s="69"/>
      <c r="R13" s="69"/>
      <c r="S13" s="108"/>
      <c r="T13" s="64">
        <v>30</v>
      </c>
      <c r="U13" s="109">
        <v>30</v>
      </c>
      <c r="V13" s="69">
        <v>5</v>
      </c>
      <c r="W13" s="69">
        <v>5</v>
      </c>
      <c r="X13" s="69">
        <v>0</v>
      </c>
      <c r="Y13" s="69">
        <v>5</v>
      </c>
      <c r="Z13" s="71"/>
      <c r="AA13" s="71"/>
      <c r="AB13" s="71"/>
      <c r="AC13" s="69"/>
      <c r="AD13" s="69"/>
      <c r="AE13" s="69"/>
      <c r="AF13" s="73"/>
      <c r="AG13" s="71"/>
      <c r="AH13" s="70"/>
      <c r="AI13" s="71"/>
      <c r="AJ13" s="69"/>
      <c r="AK13" s="69"/>
      <c r="AL13" s="69"/>
      <c r="AM13" s="73"/>
      <c r="AN13" s="58"/>
    </row>
    <row r="14" spans="1:40" ht="43.9" customHeight="1" thickBot="1">
      <c r="A14" s="79" t="s">
        <v>166</v>
      </c>
      <c r="B14" s="76" t="s">
        <v>142</v>
      </c>
      <c r="C14" s="136" t="s">
        <v>97</v>
      </c>
      <c r="D14" s="74"/>
      <c r="E14" s="74">
        <v>30</v>
      </c>
      <c r="F14" s="74">
        <v>30</v>
      </c>
      <c r="G14" s="75">
        <v>60</v>
      </c>
      <c r="H14" s="75">
        <v>3</v>
      </c>
      <c r="I14" s="75">
        <v>3</v>
      </c>
      <c r="J14" s="75">
        <v>0</v>
      </c>
      <c r="K14" s="75">
        <v>3</v>
      </c>
      <c r="L14" s="102"/>
      <c r="M14" s="64">
        <v>30</v>
      </c>
      <c r="N14" s="103">
        <v>30</v>
      </c>
      <c r="O14" s="75">
        <v>3</v>
      </c>
      <c r="P14" s="75">
        <v>3</v>
      </c>
      <c r="Q14" s="75">
        <v>0</v>
      </c>
      <c r="R14" s="75">
        <v>3</v>
      </c>
      <c r="S14" s="77"/>
      <c r="T14" s="71"/>
      <c r="U14" s="76"/>
      <c r="V14" s="75"/>
      <c r="W14" s="75"/>
      <c r="X14" s="75"/>
      <c r="Y14" s="78"/>
      <c r="Z14" s="76"/>
      <c r="AA14" s="105"/>
      <c r="AB14" s="76"/>
      <c r="AC14" s="75"/>
      <c r="AD14" s="75"/>
      <c r="AE14" s="75"/>
      <c r="AF14" s="78"/>
      <c r="AG14" s="76"/>
      <c r="AH14" s="76"/>
      <c r="AI14" s="76"/>
      <c r="AJ14" s="75"/>
      <c r="AK14" s="75"/>
      <c r="AL14" s="75"/>
      <c r="AM14" s="78"/>
    </row>
    <row r="15" spans="1:40" ht="31.9" customHeight="1" thickBot="1">
      <c r="A15" s="79" t="s">
        <v>167</v>
      </c>
      <c r="B15" s="76" t="s">
        <v>143</v>
      </c>
      <c r="C15" s="136" t="s">
        <v>98</v>
      </c>
      <c r="D15" s="74"/>
      <c r="E15" s="74">
        <v>30</v>
      </c>
      <c r="F15" s="74"/>
      <c r="G15" s="75">
        <v>30</v>
      </c>
      <c r="H15" s="75">
        <v>3</v>
      </c>
      <c r="I15" s="75">
        <v>3</v>
      </c>
      <c r="J15" s="75">
        <v>0</v>
      </c>
      <c r="K15" s="75">
        <v>3</v>
      </c>
      <c r="L15" s="76"/>
      <c r="M15" s="71"/>
      <c r="N15" s="76"/>
      <c r="O15" s="75"/>
      <c r="P15" s="75"/>
      <c r="Q15" s="75"/>
      <c r="R15" s="75"/>
      <c r="S15" s="77"/>
      <c r="T15" s="76"/>
      <c r="U15" s="76"/>
      <c r="V15" s="75"/>
      <c r="W15" s="75"/>
      <c r="X15" s="75"/>
      <c r="Y15" s="78"/>
      <c r="Z15" s="102"/>
      <c r="AA15" s="64">
        <v>30</v>
      </c>
      <c r="AB15" s="103"/>
      <c r="AC15" s="75">
        <v>3</v>
      </c>
      <c r="AD15" s="75">
        <v>3</v>
      </c>
      <c r="AE15" s="75">
        <v>0</v>
      </c>
      <c r="AF15" s="75">
        <v>3</v>
      </c>
      <c r="AG15" s="76"/>
      <c r="AH15" s="76"/>
      <c r="AI15" s="76"/>
      <c r="AJ15" s="75"/>
      <c r="AK15" s="75"/>
      <c r="AL15" s="75"/>
      <c r="AM15" s="78"/>
    </row>
    <row r="16" spans="1:40" ht="31.9" customHeight="1">
      <c r="A16" s="79" t="s">
        <v>168</v>
      </c>
      <c r="B16" s="76" t="s">
        <v>144</v>
      </c>
      <c r="C16" s="136" t="s">
        <v>99</v>
      </c>
      <c r="D16" s="74"/>
      <c r="E16" s="74">
        <v>15</v>
      </c>
      <c r="F16" s="74">
        <v>25</v>
      </c>
      <c r="G16" s="75">
        <v>40</v>
      </c>
      <c r="H16" s="75">
        <v>3</v>
      </c>
      <c r="I16" s="75">
        <v>3</v>
      </c>
      <c r="J16" s="75">
        <v>0</v>
      </c>
      <c r="K16" s="75">
        <v>3</v>
      </c>
      <c r="L16" s="76"/>
      <c r="M16" s="76"/>
      <c r="N16" s="76"/>
      <c r="O16" s="75"/>
      <c r="P16" s="75"/>
      <c r="Q16" s="75"/>
      <c r="R16" s="78"/>
      <c r="S16" s="102"/>
      <c r="T16" s="105">
        <v>15</v>
      </c>
      <c r="U16" s="103">
        <v>25</v>
      </c>
      <c r="V16" s="75">
        <v>3</v>
      </c>
      <c r="W16" s="75">
        <v>3</v>
      </c>
      <c r="X16" s="75">
        <v>0</v>
      </c>
      <c r="Y16" s="75">
        <v>3</v>
      </c>
      <c r="Z16" s="76"/>
      <c r="AA16" s="104"/>
      <c r="AB16" s="76"/>
      <c r="AC16" s="75"/>
      <c r="AD16" s="75"/>
      <c r="AE16" s="75"/>
      <c r="AF16" s="78"/>
      <c r="AG16" s="76"/>
      <c r="AH16" s="76"/>
      <c r="AI16" s="76"/>
      <c r="AJ16" s="75"/>
      <c r="AK16" s="75"/>
      <c r="AL16" s="75"/>
      <c r="AM16" s="78"/>
    </row>
    <row r="17" spans="1:39" ht="32.65" customHeight="1" thickBot="1">
      <c r="A17" s="79" t="s">
        <v>169</v>
      </c>
      <c r="B17" s="76" t="s">
        <v>134</v>
      </c>
      <c r="C17" s="136" t="s">
        <v>108</v>
      </c>
      <c r="D17" s="74"/>
      <c r="E17" s="74">
        <v>15</v>
      </c>
      <c r="F17" s="74">
        <v>25</v>
      </c>
      <c r="G17" s="75">
        <v>40</v>
      </c>
      <c r="H17" s="75">
        <v>2</v>
      </c>
      <c r="I17" s="75">
        <v>2</v>
      </c>
      <c r="J17" s="75">
        <v>0</v>
      </c>
      <c r="K17" s="75">
        <v>2</v>
      </c>
      <c r="L17" s="76"/>
      <c r="M17" s="76"/>
      <c r="N17" s="76"/>
      <c r="O17" s="75"/>
      <c r="P17" s="75"/>
      <c r="Q17" s="75"/>
      <c r="R17" s="78"/>
      <c r="S17" s="102"/>
      <c r="T17" s="76">
        <v>15</v>
      </c>
      <c r="U17" s="103">
        <v>25</v>
      </c>
      <c r="V17" s="75">
        <v>2</v>
      </c>
      <c r="W17" s="75">
        <v>2</v>
      </c>
      <c r="X17" s="75">
        <v>0</v>
      </c>
      <c r="Y17" s="75">
        <v>2</v>
      </c>
      <c r="Z17" s="76"/>
      <c r="AA17" s="105"/>
      <c r="AB17" s="76"/>
      <c r="AC17" s="75"/>
      <c r="AD17" s="75"/>
      <c r="AE17" s="75"/>
      <c r="AF17" s="78"/>
      <c r="AG17" s="76"/>
      <c r="AH17" s="76"/>
      <c r="AI17" s="76"/>
      <c r="AJ17" s="75"/>
      <c r="AK17" s="75"/>
      <c r="AL17" s="75"/>
      <c r="AM17" s="78"/>
    </row>
    <row r="18" spans="1:39" ht="39" customHeight="1" thickBot="1">
      <c r="A18" s="79" t="s">
        <v>170</v>
      </c>
      <c r="B18" s="76" t="s">
        <v>145</v>
      </c>
      <c r="C18" s="136" t="s">
        <v>100</v>
      </c>
      <c r="D18" s="74"/>
      <c r="E18" s="74">
        <v>30</v>
      </c>
      <c r="F18" s="74">
        <v>30</v>
      </c>
      <c r="G18" s="75">
        <v>60</v>
      </c>
      <c r="H18" s="75">
        <v>5</v>
      </c>
      <c r="I18" s="75">
        <v>5</v>
      </c>
      <c r="J18" s="75">
        <v>0</v>
      </c>
      <c r="K18" s="75">
        <v>5</v>
      </c>
      <c r="L18" s="76"/>
      <c r="M18" s="76"/>
      <c r="N18" s="76"/>
      <c r="O18" s="75"/>
      <c r="P18" s="75"/>
      <c r="Q18" s="75"/>
      <c r="R18" s="78"/>
      <c r="S18" s="76"/>
      <c r="T18" s="71"/>
      <c r="U18" s="76"/>
      <c r="V18" s="75"/>
      <c r="W18" s="75"/>
      <c r="X18" s="75"/>
      <c r="Y18" s="75"/>
      <c r="Z18" s="102"/>
      <c r="AA18" s="64">
        <v>30</v>
      </c>
      <c r="AB18" s="103">
        <v>30</v>
      </c>
      <c r="AC18" s="75">
        <v>5</v>
      </c>
      <c r="AD18" s="75">
        <v>5</v>
      </c>
      <c r="AE18" s="75">
        <v>0</v>
      </c>
      <c r="AF18" s="75">
        <v>5</v>
      </c>
      <c r="AG18" s="76"/>
      <c r="AH18" s="76"/>
      <c r="AI18" s="76"/>
      <c r="AJ18" s="75"/>
      <c r="AK18" s="75"/>
      <c r="AL18" s="75"/>
      <c r="AM18" s="78"/>
    </row>
    <row r="19" spans="1:39" ht="30.4" customHeight="1">
      <c r="A19" s="79" t="s">
        <v>171</v>
      </c>
      <c r="B19" s="76" t="s">
        <v>146</v>
      </c>
      <c r="C19" s="150" t="s">
        <v>101</v>
      </c>
      <c r="D19" s="74"/>
      <c r="E19" s="74">
        <v>30</v>
      </c>
      <c r="F19" s="74">
        <v>30</v>
      </c>
      <c r="G19" s="75">
        <v>60</v>
      </c>
      <c r="H19" s="75">
        <v>5</v>
      </c>
      <c r="I19" s="75">
        <v>5</v>
      </c>
      <c r="J19" s="75">
        <v>0</v>
      </c>
      <c r="K19" s="75">
        <v>5</v>
      </c>
      <c r="L19" s="76"/>
      <c r="M19" s="76">
        <v>30</v>
      </c>
      <c r="N19" s="76">
        <v>30</v>
      </c>
      <c r="O19" s="75">
        <v>5</v>
      </c>
      <c r="P19" s="75">
        <v>5</v>
      </c>
      <c r="Q19" s="75">
        <v>0</v>
      </c>
      <c r="R19" s="75">
        <v>5</v>
      </c>
      <c r="S19" s="76"/>
      <c r="T19" s="76"/>
      <c r="U19" s="76"/>
      <c r="V19" s="75"/>
      <c r="W19" s="75"/>
      <c r="X19" s="75"/>
      <c r="Y19" s="78"/>
      <c r="Z19" s="76"/>
      <c r="AA19" s="104"/>
      <c r="AB19" s="76"/>
      <c r="AC19" s="75"/>
      <c r="AD19" s="75"/>
      <c r="AE19" s="75"/>
      <c r="AF19" s="75"/>
      <c r="AG19" s="76"/>
      <c r="AH19" s="76"/>
      <c r="AI19" s="76"/>
      <c r="AJ19" s="75"/>
      <c r="AK19" s="75"/>
      <c r="AL19" s="75"/>
      <c r="AM19" s="78"/>
    </row>
    <row r="20" spans="1:39" ht="30" customHeight="1" thickBot="1">
      <c r="A20" s="79" t="s">
        <v>172</v>
      </c>
      <c r="B20" s="76" t="s">
        <v>147</v>
      </c>
      <c r="C20" s="150" t="s">
        <v>102</v>
      </c>
      <c r="D20" s="74"/>
      <c r="E20" s="74">
        <v>30</v>
      </c>
      <c r="F20" s="76">
        <v>30</v>
      </c>
      <c r="G20" s="75">
        <v>60</v>
      </c>
      <c r="H20" s="75">
        <v>5</v>
      </c>
      <c r="I20" s="75">
        <v>5</v>
      </c>
      <c r="J20" s="75">
        <v>0</v>
      </c>
      <c r="K20" s="75">
        <v>5</v>
      </c>
      <c r="L20" s="76"/>
      <c r="M20" s="76"/>
      <c r="N20" s="76"/>
      <c r="O20" s="75"/>
      <c r="P20" s="75"/>
      <c r="Q20" s="75"/>
      <c r="R20" s="78"/>
      <c r="S20" s="76"/>
      <c r="T20" s="76"/>
      <c r="U20" s="76"/>
      <c r="V20" s="75"/>
      <c r="W20" s="75"/>
      <c r="X20" s="75"/>
      <c r="Y20" s="78"/>
      <c r="Z20" s="102"/>
      <c r="AA20" s="102">
        <v>30</v>
      </c>
      <c r="AB20" s="110">
        <v>30</v>
      </c>
      <c r="AC20" s="75">
        <v>5</v>
      </c>
      <c r="AD20" s="75">
        <v>5</v>
      </c>
      <c r="AE20" s="75">
        <v>0</v>
      </c>
      <c r="AF20" s="75">
        <v>5</v>
      </c>
      <c r="AG20" s="76"/>
      <c r="AH20" s="105"/>
      <c r="AI20" s="76"/>
      <c r="AJ20" s="75"/>
      <c r="AK20" s="75"/>
      <c r="AL20" s="75"/>
      <c r="AM20" s="78"/>
    </row>
    <row r="21" spans="1:39" ht="31.15" customHeight="1" thickBot="1">
      <c r="A21" s="79" t="s">
        <v>173</v>
      </c>
      <c r="B21" s="76" t="s">
        <v>148</v>
      </c>
      <c r="C21" s="136" t="s">
        <v>103</v>
      </c>
      <c r="D21" s="79"/>
      <c r="E21" s="79">
        <v>30</v>
      </c>
      <c r="F21" s="79">
        <v>30</v>
      </c>
      <c r="G21" s="75">
        <v>60</v>
      </c>
      <c r="H21" s="75">
        <v>5</v>
      </c>
      <c r="I21" s="75">
        <v>5</v>
      </c>
      <c r="J21" s="75">
        <v>0</v>
      </c>
      <c r="K21" s="75">
        <v>5</v>
      </c>
      <c r="L21" s="80"/>
      <c r="M21" s="80"/>
      <c r="N21" s="80"/>
      <c r="O21" s="75"/>
      <c r="P21" s="75"/>
      <c r="Q21" s="75"/>
      <c r="R21" s="75"/>
      <c r="S21" s="80"/>
      <c r="T21" s="80"/>
      <c r="U21" s="80"/>
      <c r="V21" s="75"/>
      <c r="W21" s="75"/>
      <c r="X21" s="75"/>
      <c r="Y21" s="78"/>
      <c r="Z21" s="80"/>
      <c r="AA21" s="86"/>
      <c r="AB21" s="80"/>
      <c r="AC21" s="75"/>
      <c r="AD21" s="75"/>
      <c r="AE21" s="75"/>
      <c r="AF21" s="78"/>
      <c r="AG21" s="83"/>
      <c r="AH21" s="59">
        <v>30</v>
      </c>
      <c r="AI21" s="81">
        <v>30</v>
      </c>
      <c r="AJ21" s="75">
        <v>5</v>
      </c>
      <c r="AK21" s="75">
        <v>5</v>
      </c>
      <c r="AL21" s="75">
        <v>0</v>
      </c>
      <c r="AM21" s="75">
        <v>5</v>
      </c>
    </row>
    <row r="22" spans="1:39" ht="40.15" customHeight="1">
      <c r="A22" s="79" t="s">
        <v>174</v>
      </c>
      <c r="B22" s="76" t="s">
        <v>149</v>
      </c>
      <c r="C22" s="136" t="s">
        <v>104</v>
      </c>
      <c r="D22" s="79"/>
      <c r="E22" s="79">
        <v>15</v>
      </c>
      <c r="F22" s="79">
        <v>25</v>
      </c>
      <c r="G22" s="75">
        <v>40</v>
      </c>
      <c r="H22" s="75">
        <v>2</v>
      </c>
      <c r="I22" s="75">
        <v>2</v>
      </c>
      <c r="J22" s="75">
        <v>0</v>
      </c>
      <c r="K22" s="75">
        <v>2</v>
      </c>
      <c r="L22" s="80"/>
      <c r="M22" s="80"/>
      <c r="N22" s="80"/>
      <c r="O22" s="75"/>
      <c r="P22" s="75"/>
      <c r="Q22" s="75"/>
      <c r="R22" s="75"/>
      <c r="S22" s="80"/>
      <c r="T22" s="81"/>
      <c r="U22" s="80"/>
      <c r="V22" s="75"/>
      <c r="W22" s="75"/>
      <c r="X22" s="75"/>
      <c r="Y22" s="78"/>
      <c r="Z22" s="80"/>
      <c r="AA22" s="80"/>
      <c r="AB22" s="80"/>
      <c r="AC22" s="75"/>
      <c r="AD22" s="75"/>
      <c r="AE22" s="75"/>
      <c r="AF22" s="78"/>
      <c r="AG22" s="80"/>
      <c r="AH22" s="86">
        <v>15</v>
      </c>
      <c r="AI22" s="80">
        <v>25</v>
      </c>
      <c r="AJ22" s="75">
        <v>2</v>
      </c>
      <c r="AK22" s="75">
        <v>2</v>
      </c>
      <c r="AL22" s="75">
        <v>0</v>
      </c>
      <c r="AM22" s="75">
        <v>2</v>
      </c>
    </row>
    <row r="23" spans="1:39" ht="46.15" customHeight="1" thickBot="1">
      <c r="A23" s="79" t="s">
        <v>175</v>
      </c>
      <c r="B23" s="76" t="s">
        <v>150</v>
      </c>
      <c r="C23" s="136" t="s">
        <v>105</v>
      </c>
      <c r="D23" s="79"/>
      <c r="E23" s="79">
        <v>15</v>
      </c>
      <c r="F23" s="79">
        <v>15</v>
      </c>
      <c r="G23" s="75">
        <v>30</v>
      </c>
      <c r="H23" s="75">
        <v>2</v>
      </c>
      <c r="I23" s="75">
        <v>2</v>
      </c>
      <c r="J23" s="75">
        <v>0</v>
      </c>
      <c r="K23" s="75">
        <v>2</v>
      </c>
      <c r="L23" s="80"/>
      <c r="M23" s="80"/>
      <c r="N23" s="80"/>
      <c r="O23" s="75"/>
      <c r="P23" s="75"/>
      <c r="Q23" s="75"/>
      <c r="R23" s="75"/>
      <c r="S23" s="80"/>
      <c r="T23" s="82"/>
      <c r="U23" s="80"/>
      <c r="V23" s="75"/>
      <c r="W23" s="75"/>
      <c r="X23" s="75"/>
      <c r="Y23" s="78"/>
      <c r="Z23" s="80"/>
      <c r="AA23" s="80"/>
      <c r="AB23" s="80"/>
      <c r="AC23" s="75"/>
      <c r="AD23" s="75"/>
      <c r="AE23" s="75"/>
      <c r="AF23" s="78"/>
      <c r="AG23" s="80"/>
      <c r="AH23" s="84">
        <v>15</v>
      </c>
      <c r="AI23" s="80">
        <v>15</v>
      </c>
      <c r="AJ23" s="75">
        <v>2</v>
      </c>
      <c r="AK23" s="75">
        <v>2</v>
      </c>
      <c r="AL23" s="75">
        <v>0</v>
      </c>
      <c r="AM23" s="75">
        <v>2</v>
      </c>
    </row>
    <row r="24" spans="1:39" ht="43.15" customHeight="1" thickBot="1">
      <c r="A24" s="79" t="s">
        <v>176</v>
      </c>
      <c r="B24" s="76" t="s">
        <v>151</v>
      </c>
      <c r="C24" s="136" t="s">
        <v>106</v>
      </c>
      <c r="D24" s="79"/>
      <c r="E24" s="79">
        <v>15</v>
      </c>
      <c r="F24" s="79">
        <v>25</v>
      </c>
      <c r="G24" s="75">
        <v>40</v>
      </c>
      <c r="H24" s="75">
        <v>2</v>
      </c>
      <c r="I24" s="75">
        <v>2</v>
      </c>
      <c r="J24" s="75">
        <v>0</v>
      </c>
      <c r="K24" s="75">
        <v>2</v>
      </c>
      <c r="L24" s="80"/>
      <c r="M24" s="80"/>
      <c r="N24" s="80"/>
      <c r="O24" s="75"/>
      <c r="P24" s="75"/>
      <c r="Q24" s="75"/>
      <c r="R24" s="75"/>
      <c r="S24" s="83"/>
      <c r="T24" s="84"/>
      <c r="U24" s="80"/>
      <c r="V24" s="75"/>
      <c r="W24" s="75"/>
      <c r="X24" s="75"/>
      <c r="Y24" s="78"/>
      <c r="Z24" s="80"/>
      <c r="AA24" s="80"/>
      <c r="AB24" s="80"/>
      <c r="AC24" s="75"/>
      <c r="AD24" s="75"/>
      <c r="AE24" s="75"/>
      <c r="AF24" s="78"/>
      <c r="AG24" s="83"/>
      <c r="AH24" s="59">
        <v>15</v>
      </c>
      <c r="AI24" s="81">
        <v>25</v>
      </c>
      <c r="AJ24" s="75">
        <v>2</v>
      </c>
      <c r="AK24" s="75">
        <v>2</v>
      </c>
      <c r="AL24" s="75">
        <v>0</v>
      </c>
      <c r="AM24" s="75">
        <v>2</v>
      </c>
    </row>
    <row r="25" spans="1:39" ht="31.9" customHeight="1">
      <c r="A25" s="79" t="s">
        <v>177</v>
      </c>
      <c r="B25" s="76" t="s">
        <v>152</v>
      </c>
      <c r="C25" s="136" t="s">
        <v>107</v>
      </c>
      <c r="D25" s="79"/>
      <c r="E25" s="79">
        <v>30</v>
      </c>
      <c r="F25" s="79"/>
      <c r="G25" s="75">
        <v>30</v>
      </c>
      <c r="H25" s="75">
        <v>3</v>
      </c>
      <c r="I25" s="75">
        <v>3</v>
      </c>
      <c r="J25" s="75">
        <v>0</v>
      </c>
      <c r="K25" s="75">
        <v>3</v>
      </c>
      <c r="L25" s="80"/>
      <c r="M25" s="80"/>
      <c r="N25" s="80"/>
      <c r="O25" s="75"/>
      <c r="P25" s="75"/>
      <c r="Q25" s="75"/>
      <c r="R25" s="78"/>
      <c r="S25" s="80"/>
      <c r="T25" s="85"/>
      <c r="U25" s="80"/>
      <c r="V25" s="75"/>
      <c r="W25" s="75"/>
      <c r="X25" s="75"/>
      <c r="Y25" s="75"/>
      <c r="Z25" s="80"/>
      <c r="AA25" s="80"/>
      <c r="AB25" s="80"/>
      <c r="AC25" s="75"/>
      <c r="AD25" s="75"/>
      <c r="AE25" s="75"/>
      <c r="AF25" s="78"/>
      <c r="AG25" s="80"/>
      <c r="AH25" s="111">
        <v>30</v>
      </c>
      <c r="AI25" s="80"/>
      <c r="AJ25" s="75">
        <v>3</v>
      </c>
      <c r="AK25" s="75">
        <v>3</v>
      </c>
      <c r="AL25" s="75">
        <v>0</v>
      </c>
      <c r="AM25" s="75">
        <v>3</v>
      </c>
    </row>
    <row r="26" spans="1:39" ht="50.65" customHeight="1">
      <c r="A26" s="79" t="s">
        <v>178</v>
      </c>
      <c r="B26" s="76" t="s">
        <v>153</v>
      </c>
      <c r="C26" s="136" t="s">
        <v>109</v>
      </c>
      <c r="D26" s="79"/>
      <c r="E26" s="79"/>
      <c r="F26" s="79">
        <v>60</v>
      </c>
      <c r="G26" s="75">
        <v>60</v>
      </c>
      <c r="H26" s="75">
        <v>5</v>
      </c>
      <c r="I26" s="75">
        <v>5</v>
      </c>
      <c r="J26" s="75">
        <v>0</v>
      </c>
      <c r="K26" s="75">
        <v>5</v>
      </c>
      <c r="L26" s="80"/>
      <c r="M26" s="80"/>
      <c r="N26" s="80">
        <v>15</v>
      </c>
      <c r="O26" s="75">
        <v>1</v>
      </c>
      <c r="P26" s="75">
        <v>1</v>
      </c>
      <c r="Q26" s="75">
        <v>0</v>
      </c>
      <c r="R26" s="75">
        <v>1</v>
      </c>
      <c r="S26" s="83"/>
      <c r="T26" s="101"/>
      <c r="U26" s="81">
        <v>15</v>
      </c>
      <c r="V26" s="75">
        <v>1</v>
      </c>
      <c r="W26" s="75">
        <v>1</v>
      </c>
      <c r="X26" s="75">
        <v>0</v>
      </c>
      <c r="Y26" s="75">
        <v>1</v>
      </c>
      <c r="Z26" s="80"/>
      <c r="AA26" s="80"/>
      <c r="AB26" s="80">
        <v>15</v>
      </c>
      <c r="AC26" s="75">
        <v>1</v>
      </c>
      <c r="AD26" s="75">
        <v>1</v>
      </c>
      <c r="AE26" s="75">
        <v>0</v>
      </c>
      <c r="AF26" s="75">
        <v>1</v>
      </c>
      <c r="AG26" s="80"/>
      <c r="AH26" s="80"/>
      <c r="AI26" s="80">
        <v>15</v>
      </c>
      <c r="AJ26" s="75">
        <v>2</v>
      </c>
      <c r="AK26" s="75">
        <v>2</v>
      </c>
      <c r="AL26" s="75">
        <v>0</v>
      </c>
      <c r="AM26" s="75">
        <v>2</v>
      </c>
    </row>
    <row r="27" spans="1:39" ht="50.65" customHeight="1">
      <c r="A27" s="79" t="s">
        <v>179</v>
      </c>
      <c r="B27" s="76" t="s">
        <v>265</v>
      </c>
      <c r="C27" s="136" t="s">
        <v>264</v>
      </c>
      <c r="D27" s="79"/>
      <c r="E27" s="79">
        <v>20</v>
      </c>
      <c r="F27" s="79"/>
      <c r="G27" s="75">
        <v>20</v>
      </c>
      <c r="H27" s="75">
        <v>2</v>
      </c>
      <c r="I27" s="75">
        <v>2</v>
      </c>
      <c r="J27" s="75">
        <v>0</v>
      </c>
      <c r="K27" s="75">
        <v>2</v>
      </c>
      <c r="L27" s="80"/>
      <c r="M27" s="80">
        <v>20</v>
      </c>
      <c r="N27" s="80"/>
      <c r="O27" s="75">
        <v>2</v>
      </c>
      <c r="P27" s="75">
        <v>2</v>
      </c>
      <c r="Q27" s="75">
        <v>0</v>
      </c>
      <c r="R27" s="75">
        <v>2</v>
      </c>
      <c r="S27" s="83"/>
      <c r="T27" s="101"/>
      <c r="U27" s="81"/>
      <c r="V27" s="75"/>
      <c r="W27" s="75"/>
      <c r="X27" s="75"/>
      <c r="Y27" s="75"/>
      <c r="Z27" s="80"/>
      <c r="AA27" s="80"/>
      <c r="AB27" s="80"/>
      <c r="AC27" s="75"/>
      <c r="AD27" s="75"/>
      <c r="AE27" s="75"/>
      <c r="AF27" s="75"/>
      <c r="AG27" s="80"/>
      <c r="AH27" s="80"/>
      <c r="AI27" s="80"/>
      <c r="AJ27" s="75"/>
      <c r="AK27" s="75"/>
      <c r="AL27" s="75"/>
      <c r="AM27" s="75"/>
    </row>
    <row r="28" spans="1:39" s="88" customFormat="1" ht="22.9" customHeight="1">
      <c r="A28" s="219" t="s">
        <v>28</v>
      </c>
      <c r="B28" s="219"/>
      <c r="C28" s="220"/>
      <c r="D28" s="87">
        <f t="shared" ref="D28:AM28" si="0">SUM(D13:D27)</f>
        <v>0</v>
      </c>
      <c r="E28" s="87">
        <f t="shared" si="0"/>
        <v>335</v>
      </c>
      <c r="F28" s="87">
        <f t="shared" si="0"/>
        <v>355</v>
      </c>
      <c r="G28" s="87">
        <f t="shared" si="0"/>
        <v>690</v>
      </c>
      <c r="H28" s="87">
        <f t="shared" si="0"/>
        <v>52</v>
      </c>
      <c r="I28" s="87">
        <f t="shared" si="0"/>
        <v>52</v>
      </c>
      <c r="J28" s="87">
        <f t="shared" si="0"/>
        <v>0</v>
      </c>
      <c r="K28" s="87">
        <f t="shared" si="0"/>
        <v>52</v>
      </c>
      <c r="L28" s="87">
        <f t="shared" si="0"/>
        <v>0</v>
      </c>
      <c r="M28" s="87">
        <f t="shared" si="0"/>
        <v>80</v>
      </c>
      <c r="N28" s="87">
        <f t="shared" si="0"/>
        <v>75</v>
      </c>
      <c r="O28" s="87">
        <f t="shared" si="0"/>
        <v>11</v>
      </c>
      <c r="P28" s="87">
        <f t="shared" si="0"/>
        <v>11</v>
      </c>
      <c r="Q28" s="87">
        <f t="shared" si="0"/>
        <v>0</v>
      </c>
      <c r="R28" s="87">
        <f t="shared" si="0"/>
        <v>11</v>
      </c>
      <c r="S28" s="87">
        <f t="shared" si="0"/>
        <v>0</v>
      </c>
      <c r="T28" s="87">
        <f t="shared" si="0"/>
        <v>60</v>
      </c>
      <c r="U28" s="87">
        <f t="shared" si="0"/>
        <v>95</v>
      </c>
      <c r="V28" s="87">
        <f t="shared" si="0"/>
        <v>11</v>
      </c>
      <c r="W28" s="87">
        <f t="shared" si="0"/>
        <v>11</v>
      </c>
      <c r="X28" s="87">
        <f t="shared" si="0"/>
        <v>0</v>
      </c>
      <c r="Y28" s="87">
        <f t="shared" si="0"/>
        <v>11</v>
      </c>
      <c r="Z28" s="87">
        <f t="shared" si="0"/>
        <v>0</v>
      </c>
      <c r="AA28" s="87">
        <f t="shared" si="0"/>
        <v>90</v>
      </c>
      <c r="AB28" s="87">
        <f t="shared" si="0"/>
        <v>75</v>
      </c>
      <c r="AC28" s="87">
        <f t="shared" si="0"/>
        <v>14</v>
      </c>
      <c r="AD28" s="87">
        <f t="shared" si="0"/>
        <v>14</v>
      </c>
      <c r="AE28" s="87">
        <f t="shared" si="0"/>
        <v>0</v>
      </c>
      <c r="AF28" s="87">
        <f t="shared" si="0"/>
        <v>14</v>
      </c>
      <c r="AG28" s="87">
        <f t="shared" si="0"/>
        <v>0</v>
      </c>
      <c r="AH28" s="87">
        <f t="shared" si="0"/>
        <v>105</v>
      </c>
      <c r="AI28" s="87">
        <f t="shared" si="0"/>
        <v>110</v>
      </c>
      <c r="AJ28" s="87">
        <f t="shared" si="0"/>
        <v>16</v>
      </c>
      <c r="AK28" s="87">
        <f t="shared" si="0"/>
        <v>16</v>
      </c>
      <c r="AL28" s="87">
        <f t="shared" si="0"/>
        <v>0</v>
      </c>
      <c r="AM28" s="87">
        <f t="shared" si="0"/>
        <v>16</v>
      </c>
    </row>
  </sheetData>
  <mergeCells count="9">
    <mergeCell ref="A28:C28"/>
    <mergeCell ref="A11:A12"/>
    <mergeCell ref="AG11:AM11"/>
    <mergeCell ref="B11:B12"/>
    <mergeCell ref="C11:C12"/>
    <mergeCell ref="D11:K11"/>
    <mergeCell ref="L11:R11"/>
    <mergeCell ref="S11:Y11"/>
    <mergeCell ref="Z11:AF1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3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28"/>
  <sheetViews>
    <sheetView topLeftCell="B19" zoomScale="80" zoomScaleNormal="80" workbookViewId="0">
      <selection activeCell="P26" sqref="P26"/>
    </sheetView>
  </sheetViews>
  <sheetFormatPr defaultColWidth="8.7109375" defaultRowHeight="15"/>
  <cols>
    <col min="1" max="1" width="8.7109375" style="53" customWidth="1"/>
    <col min="2" max="2" width="15.5703125" style="53" customWidth="1"/>
    <col min="3" max="3" width="55.7109375" style="54" customWidth="1"/>
    <col min="4" max="4" width="5.7109375" style="53" customWidth="1"/>
    <col min="5" max="6" width="6.42578125" style="53" customWidth="1"/>
    <col min="7" max="7" width="6.140625" style="53" customWidth="1"/>
    <col min="8" max="8" width="7.28515625" style="53" customWidth="1"/>
    <col min="9" max="9" width="8.140625" style="53" customWidth="1"/>
    <col min="10" max="10" width="8" style="53" customWidth="1"/>
    <col min="11" max="11" width="7.140625" style="53" customWidth="1"/>
    <col min="12" max="13" width="5.7109375" style="53" customWidth="1"/>
    <col min="14" max="14" width="5.42578125" style="53" customWidth="1"/>
    <col min="15" max="15" width="7.42578125" style="53" customWidth="1"/>
    <col min="16" max="17" width="8.140625" style="53" customWidth="1"/>
    <col min="18" max="18" width="7.42578125" style="53" customWidth="1"/>
    <col min="19" max="19" width="6.7109375" style="53" customWidth="1"/>
    <col min="20" max="20" width="6.42578125" style="53" customWidth="1"/>
    <col min="21" max="22" width="6.7109375" style="53" customWidth="1"/>
    <col min="23" max="24" width="7.7109375" style="53" customWidth="1"/>
    <col min="25" max="25" width="7.28515625" style="53" customWidth="1"/>
    <col min="26" max="26" width="6.140625" style="53" customWidth="1"/>
    <col min="27" max="27" width="6.42578125" style="53" customWidth="1"/>
    <col min="28" max="28" width="6.7109375" style="53" customWidth="1"/>
    <col min="29" max="29" width="7.7109375" style="53" customWidth="1"/>
    <col min="30" max="30" width="7.42578125" style="53" customWidth="1"/>
    <col min="31" max="31" width="7.28515625" style="53" customWidth="1"/>
    <col min="32" max="32" width="8" style="53" customWidth="1"/>
    <col min="33" max="34" width="6.7109375" style="53" customWidth="1"/>
    <col min="35" max="35" width="6.140625" style="53" customWidth="1"/>
    <col min="36" max="36" width="8" style="53" customWidth="1"/>
    <col min="37" max="37" width="7.7109375" style="53" customWidth="1"/>
    <col min="38" max="38" width="8.140625" style="53" customWidth="1"/>
    <col min="39" max="39" width="8.42578125" style="53" customWidth="1"/>
    <col min="40" max="16384" width="8.7109375" style="54"/>
  </cols>
  <sheetData>
    <row r="2" spans="1:40" ht="15.75">
      <c r="B2" s="140"/>
      <c r="C2" s="52" t="s">
        <v>250</v>
      </c>
    </row>
    <row r="3" spans="1:40" ht="15.75">
      <c r="C3" s="52" t="s">
        <v>30</v>
      </c>
    </row>
    <row r="4" spans="1:40" ht="15.75">
      <c r="C4" s="52" t="s">
        <v>256</v>
      </c>
    </row>
    <row r="5" spans="1:40" ht="15.75">
      <c r="C5" s="52" t="s">
        <v>44</v>
      </c>
    </row>
    <row r="6" spans="1:40" ht="15.75">
      <c r="B6" s="141"/>
      <c r="C6" s="164" t="s">
        <v>77</v>
      </c>
    </row>
    <row r="7" spans="1:40" ht="15.75">
      <c r="C7" s="52" t="s">
        <v>43</v>
      </c>
    </row>
    <row r="8" spans="1:40" ht="15.75">
      <c r="B8" s="57"/>
      <c r="C8" s="165" t="s">
        <v>253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40">
      <c r="B9" s="57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40" ht="15.75" thickBot="1">
      <c r="B10" s="57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</row>
    <row r="11" spans="1:40" ht="36.75" customHeight="1" thickBot="1">
      <c r="A11" s="234" t="s">
        <v>120</v>
      </c>
      <c r="B11" s="221" t="s">
        <v>12</v>
      </c>
      <c r="C11" s="226" t="s">
        <v>255</v>
      </c>
      <c r="D11" s="224" t="s">
        <v>42</v>
      </c>
      <c r="E11" s="224"/>
      <c r="F11" s="224"/>
      <c r="G11" s="224"/>
      <c r="H11" s="224"/>
      <c r="I11" s="224"/>
      <c r="J11" s="224"/>
      <c r="K11" s="224"/>
      <c r="L11" s="223" t="s">
        <v>41</v>
      </c>
      <c r="M11" s="224"/>
      <c r="N11" s="224"/>
      <c r="O11" s="224"/>
      <c r="P11" s="224"/>
      <c r="Q11" s="224"/>
      <c r="R11" s="228"/>
      <c r="S11" s="223" t="s">
        <v>40</v>
      </c>
      <c r="T11" s="224"/>
      <c r="U11" s="224"/>
      <c r="V11" s="224"/>
      <c r="W11" s="224"/>
      <c r="X11" s="224"/>
      <c r="Y11" s="228"/>
      <c r="Z11" s="223" t="s">
        <v>92</v>
      </c>
      <c r="AA11" s="224"/>
      <c r="AB11" s="224"/>
      <c r="AC11" s="224"/>
      <c r="AD11" s="224"/>
      <c r="AE11" s="224"/>
      <c r="AF11" s="228"/>
      <c r="AG11" s="223" t="s">
        <v>93</v>
      </c>
      <c r="AH11" s="224"/>
      <c r="AI11" s="224"/>
      <c r="AJ11" s="224"/>
      <c r="AK11" s="224"/>
      <c r="AL11" s="224"/>
      <c r="AM11" s="225"/>
      <c r="AN11" s="58"/>
    </row>
    <row r="12" spans="1:40" ht="45" customHeight="1" thickBot="1">
      <c r="A12" s="235"/>
      <c r="B12" s="222"/>
      <c r="C12" s="227"/>
      <c r="D12" s="129" t="s">
        <v>2</v>
      </c>
      <c r="E12" s="59" t="s">
        <v>26</v>
      </c>
      <c r="F12" s="59" t="s">
        <v>3</v>
      </c>
      <c r="G12" s="60" t="s">
        <v>39</v>
      </c>
      <c r="H12" s="61" t="s">
        <v>13</v>
      </c>
      <c r="I12" s="61" t="s">
        <v>19</v>
      </c>
      <c r="J12" s="62" t="s">
        <v>125</v>
      </c>
      <c r="K12" s="63" t="s">
        <v>124</v>
      </c>
      <c r="L12" s="129" t="s">
        <v>2</v>
      </c>
      <c r="M12" s="59" t="s">
        <v>26</v>
      </c>
      <c r="N12" s="59" t="s">
        <v>3</v>
      </c>
      <c r="O12" s="64" t="s">
        <v>13</v>
      </c>
      <c r="P12" s="61" t="s">
        <v>19</v>
      </c>
      <c r="Q12" s="62" t="s">
        <v>125</v>
      </c>
      <c r="R12" s="63" t="s">
        <v>124</v>
      </c>
      <c r="S12" s="59" t="s">
        <v>2</v>
      </c>
      <c r="T12" s="131" t="s">
        <v>26</v>
      </c>
      <c r="U12" s="60" t="s">
        <v>3</v>
      </c>
      <c r="V12" s="64" t="s">
        <v>13</v>
      </c>
      <c r="W12" s="61" t="s">
        <v>19</v>
      </c>
      <c r="X12" s="62" t="s">
        <v>125</v>
      </c>
      <c r="Y12" s="63" t="s">
        <v>124</v>
      </c>
      <c r="Z12" s="59" t="s">
        <v>2</v>
      </c>
      <c r="AA12" s="59" t="s">
        <v>26</v>
      </c>
      <c r="AB12" s="130" t="s">
        <v>3</v>
      </c>
      <c r="AC12" s="64" t="s">
        <v>13</v>
      </c>
      <c r="AD12" s="61" t="s">
        <v>19</v>
      </c>
      <c r="AE12" s="62" t="s">
        <v>125</v>
      </c>
      <c r="AF12" s="63" t="s">
        <v>124</v>
      </c>
      <c r="AG12" s="129" t="s">
        <v>2</v>
      </c>
      <c r="AH12" s="65" t="s">
        <v>26</v>
      </c>
      <c r="AI12" s="59" t="s">
        <v>3</v>
      </c>
      <c r="AJ12" s="66" t="s">
        <v>13</v>
      </c>
      <c r="AK12" s="61" t="s">
        <v>19</v>
      </c>
      <c r="AL12" s="62" t="s">
        <v>125</v>
      </c>
      <c r="AM12" s="63" t="s">
        <v>124</v>
      </c>
      <c r="AN12" s="67"/>
    </row>
    <row r="13" spans="1:40" ht="34.9" customHeight="1" thickBot="1">
      <c r="A13" s="142" t="s">
        <v>165</v>
      </c>
      <c r="B13" s="71" t="s">
        <v>154</v>
      </c>
      <c r="C13" s="149" t="s">
        <v>110</v>
      </c>
      <c r="D13" s="68"/>
      <c r="E13" s="68">
        <v>30</v>
      </c>
      <c r="F13" s="68">
        <v>30</v>
      </c>
      <c r="G13" s="69">
        <v>60</v>
      </c>
      <c r="H13" s="69">
        <v>5</v>
      </c>
      <c r="I13" s="69">
        <v>5</v>
      </c>
      <c r="J13" s="69">
        <v>0</v>
      </c>
      <c r="K13" s="69">
        <v>5</v>
      </c>
      <c r="L13" s="70"/>
      <c r="M13" s="104"/>
      <c r="N13" s="71"/>
      <c r="O13" s="69"/>
      <c r="P13" s="69"/>
      <c r="Q13" s="69"/>
      <c r="R13" s="69"/>
      <c r="S13" s="108"/>
      <c r="T13" s="112">
        <v>30</v>
      </c>
      <c r="U13" s="70">
        <v>30</v>
      </c>
      <c r="V13" s="69">
        <v>5</v>
      </c>
      <c r="W13" s="69">
        <v>5</v>
      </c>
      <c r="X13" s="69">
        <v>0</v>
      </c>
      <c r="Y13" s="69">
        <v>5</v>
      </c>
      <c r="Z13" s="71"/>
      <c r="AA13" s="71"/>
      <c r="AB13" s="71"/>
      <c r="AC13" s="69"/>
      <c r="AD13" s="69"/>
      <c r="AE13" s="69"/>
      <c r="AF13" s="73"/>
      <c r="AG13" s="71"/>
      <c r="AH13" s="70"/>
      <c r="AI13" s="71"/>
      <c r="AJ13" s="69"/>
      <c r="AK13" s="69"/>
      <c r="AL13" s="69"/>
      <c r="AM13" s="73"/>
      <c r="AN13" s="58"/>
    </row>
    <row r="14" spans="1:40" ht="37.15" customHeight="1" thickBot="1">
      <c r="A14" s="79" t="s">
        <v>166</v>
      </c>
      <c r="B14" s="76" t="s">
        <v>155</v>
      </c>
      <c r="C14" s="136" t="s">
        <v>266</v>
      </c>
      <c r="D14" s="74"/>
      <c r="E14" s="74">
        <v>30</v>
      </c>
      <c r="F14" s="74">
        <v>30</v>
      </c>
      <c r="G14" s="75">
        <v>60</v>
      </c>
      <c r="H14" s="75">
        <v>4</v>
      </c>
      <c r="I14" s="75">
        <v>4</v>
      </c>
      <c r="J14" s="75">
        <v>0</v>
      </c>
      <c r="K14" s="75">
        <v>4</v>
      </c>
      <c r="L14" s="102"/>
      <c r="M14" s="64">
        <v>30</v>
      </c>
      <c r="N14" s="103">
        <v>30</v>
      </c>
      <c r="O14" s="75">
        <v>4</v>
      </c>
      <c r="P14" s="75">
        <v>4</v>
      </c>
      <c r="Q14" s="75">
        <v>0</v>
      </c>
      <c r="R14" s="75">
        <v>4</v>
      </c>
      <c r="S14" s="77"/>
      <c r="T14" s="76"/>
      <c r="U14" s="76"/>
      <c r="V14" s="75"/>
      <c r="W14" s="75"/>
      <c r="X14" s="75"/>
      <c r="Y14" s="78"/>
      <c r="Z14" s="76"/>
      <c r="AA14" s="105"/>
      <c r="AB14" s="76"/>
      <c r="AC14" s="75"/>
      <c r="AD14" s="75"/>
      <c r="AE14" s="75"/>
      <c r="AF14" s="78"/>
      <c r="AG14" s="76"/>
      <c r="AH14" s="76"/>
      <c r="AI14" s="76"/>
      <c r="AJ14" s="75"/>
      <c r="AK14" s="75"/>
      <c r="AL14" s="75"/>
      <c r="AM14" s="78"/>
    </row>
    <row r="15" spans="1:40" ht="30" customHeight="1" thickBot="1">
      <c r="A15" s="79" t="s">
        <v>167</v>
      </c>
      <c r="B15" s="76" t="s">
        <v>130</v>
      </c>
      <c r="C15" s="136" t="s">
        <v>84</v>
      </c>
      <c r="D15" s="74"/>
      <c r="E15" s="74">
        <v>30</v>
      </c>
      <c r="F15" s="74"/>
      <c r="G15" s="75">
        <v>30</v>
      </c>
      <c r="H15" s="75">
        <v>3</v>
      </c>
      <c r="I15" s="75">
        <v>3</v>
      </c>
      <c r="J15" s="75">
        <v>0</v>
      </c>
      <c r="K15" s="75">
        <v>3</v>
      </c>
      <c r="L15" s="76"/>
      <c r="M15" s="71"/>
      <c r="N15" s="76"/>
      <c r="O15" s="75"/>
      <c r="P15" s="75"/>
      <c r="Q15" s="75"/>
      <c r="R15" s="75"/>
      <c r="S15" s="77"/>
      <c r="T15" s="105"/>
      <c r="U15" s="76"/>
      <c r="V15" s="75"/>
      <c r="W15" s="75"/>
      <c r="X15" s="75"/>
      <c r="Y15" s="78"/>
      <c r="Z15" s="102"/>
      <c r="AA15" s="105">
        <v>30</v>
      </c>
      <c r="AB15" s="103"/>
      <c r="AC15" s="75">
        <v>3</v>
      </c>
      <c r="AD15" s="75">
        <v>3</v>
      </c>
      <c r="AE15" s="75">
        <v>0</v>
      </c>
      <c r="AF15" s="75">
        <v>3</v>
      </c>
      <c r="AG15" s="76"/>
      <c r="AH15" s="76"/>
      <c r="AI15" s="76"/>
      <c r="AJ15" s="75"/>
      <c r="AK15" s="75"/>
      <c r="AL15" s="75"/>
      <c r="AM15" s="78"/>
    </row>
    <row r="16" spans="1:40" ht="45" customHeight="1" thickBot="1">
      <c r="A16" s="79" t="s">
        <v>168</v>
      </c>
      <c r="B16" s="76" t="s">
        <v>156</v>
      </c>
      <c r="C16" s="136" t="s">
        <v>111</v>
      </c>
      <c r="D16" s="74"/>
      <c r="E16" s="74">
        <v>30</v>
      </c>
      <c r="F16" s="74">
        <v>30</v>
      </c>
      <c r="G16" s="75">
        <v>60</v>
      </c>
      <c r="H16" s="75">
        <v>3</v>
      </c>
      <c r="I16" s="75">
        <v>3</v>
      </c>
      <c r="J16" s="75">
        <v>0</v>
      </c>
      <c r="K16" s="75">
        <v>3</v>
      </c>
      <c r="L16" s="76"/>
      <c r="M16" s="76"/>
      <c r="N16" s="76"/>
      <c r="O16" s="75"/>
      <c r="P16" s="75"/>
      <c r="Q16" s="75"/>
      <c r="R16" s="78"/>
      <c r="S16" s="102"/>
      <c r="T16" s="64">
        <v>30</v>
      </c>
      <c r="U16" s="103">
        <v>30</v>
      </c>
      <c r="V16" s="75">
        <v>3</v>
      </c>
      <c r="W16" s="75">
        <v>3</v>
      </c>
      <c r="X16" s="75">
        <v>0</v>
      </c>
      <c r="Y16" s="75">
        <v>3</v>
      </c>
      <c r="Z16" s="76"/>
      <c r="AA16" s="76"/>
      <c r="AB16" s="76"/>
      <c r="AC16" s="75"/>
      <c r="AD16" s="75"/>
      <c r="AE16" s="75"/>
      <c r="AF16" s="78"/>
      <c r="AG16" s="76"/>
      <c r="AH16" s="76"/>
      <c r="AI16" s="76"/>
      <c r="AJ16" s="75"/>
      <c r="AK16" s="75"/>
      <c r="AL16" s="75"/>
      <c r="AM16" s="78"/>
    </row>
    <row r="17" spans="1:39" ht="44.65" customHeight="1" thickBot="1">
      <c r="A17" s="79" t="s">
        <v>169</v>
      </c>
      <c r="B17" s="76" t="s">
        <v>157</v>
      </c>
      <c r="C17" s="136" t="s">
        <v>112</v>
      </c>
      <c r="D17" s="74"/>
      <c r="E17" s="74">
        <v>30</v>
      </c>
      <c r="F17" s="74">
        <v>30</v>
      </c>
      <c r="G17" s="75">
        <v>60</v>
      </c>
      <c r="H17" s="75">
        <v>5</v>
      </c>
      <c r="I17" s="75">
        <v>5</v>
      </c>
      <c r="J17" s="75">
        <v>0</v>
      </c>
      <c r="K17" s="75">
        <v>5</v>
      </c>
      <c r="L17" s="76"/>
      <c r="M17" s="76"/>
      <c r="N17" s="76"/>
      <c r="O17" s="75"/>
      <c r="P17" s="75"/>
      <c r="Q17" s="75"/>
      <c r="R17" s="78"/>
      <c r="S17" s="76"/>
      <c r="T17" s="107"/>
      <c r="U17" s="76"/>
      <c r="V17" s="75"/>
      <c r="W17" s="75"/>
      <c r="X17" s="75"/>
      <c r="Y17" s="75"/>
      <c r="Z17" s="102"/>
      <c r="AA17" s="64">
        <v>30</v>
      </c>
      <c r="AB17" s="103">
        <v>30</v>
      </c>
      <c r="AC17" s="75">
        <v>5</v>
      </c>
      <c r="AD17" s="75">
        <v>5</v>
      </c>
      <c r="AE17" s="75">
        <v>0</v>
      </c>
      <c r="AF17" s="75">
        <v>5</v>
      </c>
      <c r="AG17" s="76"/>
      <c r="AH17" s="76"/>
      <c r="AI17" s="76"/>
      <c r="AJ17" s="75"/>
      <c r="AK17" s="75"/>
      <c r="AL17" s="75"/>
      <c r="AM17" s="78"/>
    </row>
    <row r="18" spans="1:39" ht="36.4" customHeight="1" thickBot="1">
      <c r="A18" s="79" t="s">
        <v>170</v>
      </c>
      <c r="B18" s="76" t="s">
        <v>158</v>
      </c>
      <c r="C18" s="150" t="s">
        <v>113</v>
      </c>
      <c r="D18" s="74"/>
      <c r="E18" s="74">
        <v>30</v>
      </c>
      <c r="F18" s="74">
        <v>30</v>
      </c>
      <c r="G18" s="75">
        <v>60</v>
      </c>
      <c r="H18" s="75">
        <v>4</v>
      </c>
      <c r="I18" s="75">
        <v>4</v>
      </c>
      <c r="J18" s="75">
        <v>0</v>
      </c>
      <c r="K18" s="75">
        <v>4</v>
      </c>
      <c r="L18" s="76"/>
      <c r="M18" s="76">
        <v>30</v>
      </c>
      <c r="N18" s="76">
        <v>30</v>
      </c>
      <c r="O18" s="75">
        <v>4</v>
      </c>
      <c r="P18" s="75">
        <v>4</v>
      </c>
      <c r="Q18" s="75">
        <v>0</v>
      </c>
      <c r="R18" s="75">
        <v>4</v>
      </c>
      <c r="S18" s="76"/>
      <c r="T18" s="76"/>
      <c r="U18" s="76"/>
      <c r="V18" s="75"/>
      <c r="W18" s="75"/>
      <c r="X18" s="75"/>
      <c r="Y18" s="78"/>
      <c r="Z18" s="76"/>
      <c r="AA18" s="104"/>
      <c r="AB18" s="76"/>
      <c r="AC18" s="75"/>
      <c r="AD18" s="75"/>
      <c r="AE18" s="75"/>
      <c r="AF18" s="75"/>
      <c r="AG18" s="76"/>
      <c r="AH18" s="76"/>
      <c r="AI18" s="76"/>
      <c r="AJ18" s="75"/>
      <c r="AK18" s="75"/>
      <c r="AL18" s="75"/>
      <c r="AM18" s="78"/>
    </row>
    <row r="19" spans="1:39" ht="46.15" customHeight="1" thickBot="1">
      <c r="A19" s="79" t="s">
        <v>171</v>
      </c>
      <c r="B19" s="76" t="s">
        <v>159</v>
      </c>
      <c r="C19" s="150" t="s">
        <v>223</v>
      </c>
      <c r="D19" s="74"/>
      <c r="E19" s="74">
        <v>30</v>
      </c>
      <c r="F19" s="76">
        <v>30</v>
      </c>
      <c r="G19" s="75">
        <v>60</v>
      </c>
      <c r="H19" s="75">
        <v>5</v>
      </c>
      <c r="I19" s="75">
        <v>5</v>
      </c>
      <c r="J19" s="75">
        <v>0</v>
      </c>
      <c r="K19" s="75">
        <v>5</v>
      </c>
      <c r="L19" s="76"/>
      <c r="M19" s="76"/>
      <c r="N19" s="76"/>
      <c r="O19" s="75"/>
      <c r="P19" s="75"/>
      <c r="Q19" s="75"/>
      <c r="R19" s="78"/>
      <c r="S19" s="76"/>
      <c r="T19" s="76"/>
      <c r="U19" s="76"/>
      <c r="V19" s="75"/>
      <c r="W19" s="75"/>
      <c r="X19" s="75"/>
      <c r="Y19" s="78"/>
      <c r="Z19" s="102"/>
      <c r="AA19" s="64">
        <v>30</v>
      </c>
      <c r="AB19" s="106">
        <v>30</v>
      </c>
      <c r="AC19" s="75">
        <v>5</v>
      </c>
      <c r="AD19" s="75">
        <v>5</v>
      </c>
      <c r="AE19" s="75">
        <v>0</v>
      </c>
      <c r="AF19" s="75">
        <v>5</v>
      </c>
      <c r="AG19" s="76"/>
      <c r="AH19" s="105"/>
      <c r="AI19" s="76"/>
      <c r="AJ19" s="75"/>
      <c r="AK19" s="75"/>
      <c r="AL19" s="75"/>
      <c r="AM19" s="78"/>
    </row>
    <row r="20" spans="1:39" ht="30.4" customHeight="1" thickBot="1">
      <c r="A20" s="79" t="s">
        <v>172</v>
      </c>
      <c r="B20" s="76" t="s">
        <v>160</v>
      </c>
      <c r="C20" s="136" t="s">
        <v>114</v>
      </c>
      <c r="D20" s="79"/>
      <c r="E20" s="79">
        <v>30</v>
      </c>
      <c r="F20" s="79">
        <v>30</v>
      </c>
      <c r="G20" s="75">
        <v>60</v>
      </c>
      <c r="H20" s="75">
        <v>3</v>
      </c>
      <c r="I20" s="75">
        <v>3</v>
      </c>
      <c r="J20" s="75">
        <v>0</v>
      </c>
      <c r="K20" s="75">
        <v>3</v>
      </c>
      <c r="L20" s="80"/>
      <c r="M20" s="80"/>
      <c r="N20" s="80"/>
      <c r="O20" s="75"/>
      <c r="P20" s="75"/>
      <c r="Q20" s="75"/>
      <c r="R20" s="75"/>
      <c r="S20" s="80"/>
      <c r="T20" s="80"/>
      <c r="U20" s="80"/>
      <c r="V20" s="75"/>
      <c r="W20" s="75"/>
      <c r="X20" s="75"/>
      <c r="Y20" s="78"/>
      <c r="Z20" s="80"/>
      <c r="AA20" s="86"/>
      <c r="AB20" s="80"/>
      <c r="AC20" s="75"/>
      <c r="AD20" s="75"/>
      <c r="AE20" s="75"/>
      <c r="AF20" s="78"/>
      <c r="AG20" s="83"/>
      <c r="AH20" s="59">
        <v>30</v>
      </c>
      <c r="AI20" s="81">
        <v>30</v>
      </c>
      <c r="AJ20" s="75">
        <v>3</v>
      </c>
      <c r="AK20" s="75">
        <v>3</v>
      </c>
      <c r="AL20" s="75">
        <v>0</v>
      </c>
      <c r="AM20" s="75">
        <v>3</v>
      </c>
    </row>
    <row r="21" spans="1:39" ht="43.9" customHeight="1">
      <c r="A21" s="79" t="s">
        <v>173</v>
      </c>
      <c r="B21" s="76" t="s">
        <v>161</v>
      </c>
      <c r="C21" s="136" t="s">
        <v>117</v>
      </c>
      <c r="D21" s="79"/>
      <c r="E21" s="79">
        <v>15</v>
      </c>
      <c r="F21" s="79">
        <v>25</v>
      </c>
      <c r="G21" s="75">
        <v>40</v>
      </c>
      <c r="H21" s="75">
        <v>3</v>
      </c>
      <c r="I21" s="75">
        <v>3</v>
      </c>
      <c r="J21" s="75">
        <v>0</v>
      </c>
      <c r="K21" s="75">
        <v>3</v>
      </c>
      <c r="L21" s="80"/>
      <c r="M21" s="80"/>
      <c r="N21" s="80"/>
      <c r="O21" s="75"/>
      <c r="P21" s="75"/>
      <c r="Q21" s="75"/>
      <c r="R21" s="75"/>
      <c r="S21" s="80"/>
      <c r="T21" s="81"/>
      <c r="U21" s="80"/>
      <c r="V21" s="75"/>
      <c r="W21" s="75"/>
      <c r="X21" s="75"/>
      <c r="Y21" s="78"/>
      <c r="Z21" s="80"/>
      <c r="AA21" s="80"/>
      <c r="AB21" s="80"/>
      <c r="AC21" s="75"/>
      <c r="AD21" s="75"/>
      <c r="AE21" s="75"/>
      <c r="AF21" s="78"/>
      <c r="AG21" s="80"/>
      <c r="AH21" s="86">
        <v>15</v>
      </c>
      <c r="AI21" s="80">
        <v>25</v>
      </c>
      <c r="AJ21" s="75">
        <v>3</v>
      </c>
      <c r="AK21" s="75">
        <v>3</v>
      </c>
      <c r="AL21" s="75">
        <v>0</v>
      </c>
      <c r="AM21" s="75">
        <v>3</v>
      </c>
    </row>
    <row r="22" spans="1:39" ht="34.15" customHeight="1">
      <c r="A22" s="79" t="s">
        <v>174</v>
      </c>
      <c r="B22" s="76" t="s">
        <v>162</v>
      </c>
      <c r="C22" s="136" t="s">
        <v>263</v>
      </c>
      <c r="D22" s="79"/>
      <c r="E22" s="79">
        <v>15</v>
      </c>
      <c r="F22" s="79">
        <v>25</v>
      </c>
      <c r="G22" s="75">
        <v>40</v>
      </c>
      <c r="H22" s="75">
        <v>3</v>
      </c>
      <c r="I22" s="75">
        <v>3</v>
      </c>
      <c r="J22" s="75">
        <v>0</v>
      </c>
      <c r="K22" s="75">
        <v>3</v>
      </c>
      <c r="L22" s="80"/>
      <c r="M22" s="80"/>
      <c r="N22" s="80"/>
      <c r="O22" s="75"/>
      <c r="P22" s="75"/>
      <c r="Q22" s="75"/>
      <c r="R22" s="75"/>
      <c r="S22" s="80"/>
      <c r="T22" s="82"/>
      <c r="U22" s="80"/>
      <c r="V22" s="75"/>
      <c r="W22" s="75"/>
      <c r="X22" s="75"/>
      <c r="Y22" s="78"/>
      <c r="Z22" s="80"/>
      <c r="AA22" s="80"/>
      <c r="AB22" s="80"/>
      <c r="AC22" s="75"/>
      <c r="AD22" s="75"/>
      <c r="AE22" s="75"/>
      <c r="AF22" s="78"/>
      <c r="AG22" s="80"/>
      <c r="AH22" s="84">
        <v>15</v>
      </c>
      <c r="AI22" s="80">
        <v>25</v>
      </c>
      <c r="AJ22" s="75">
        <v>3</v>
      </c>
      <c r="AK22" s="75">
        <v>3</v>
      </c>
      <c r="AL22" s="75">
        <v>0</v>
      </c>
      <c r="AM22" s="75">
        <v>3</v>
      </c>
    </row>
    <row r="23" spans="1:39" ht="37.9" customHeight="1" thickBot="1">
      <c r="A23" s="79" t="s">
        <v>175</v>
      </c>
      <c r="B23" s="76" t="s">
        <v>163</v>
      </c>
      <c r="C23" s="136" t="s">
        <v>116</v>
      </c>
      <c r="D23" s="79"/>
      <c r="E23" s="79">
        <v>15</v>
      </c>
      <c r="F23" s="79">
        <v>15</v>
      </c>
      <c r="G23" s="75">
        <v>30</v>
      </c>
      <c r="H23" s="75">
        <v>2</v>
      </c>
      <c r="I23" s="75">
        <v>2</v>
      </c>
      <c r="J23" s="75">
        <v>0</v>
      </c>
      <c r="K23" s="75">
        <v>2</v>
      </c>
      <c r="L23" s="80"/>
      <c r="M23" s="80"/>
      <c r="N23" s="80"/>
      <c r="O23" s="75"/>
      <c r="P23" s="75"/>
      <c r="Q23" s="75"/>
      <c r="R23" s="75"/>
      <c r="S23" s="83"/>
      <c r="T23" s="84"/>
      <c r="U23" s="80"/>
      <c r="V23" s="75"/>
      <c r="W23" s="75"/>
      <c r="X23" s="75"/>
      <c r="Y23" s="78"/>
      <c r="Z23" s="80"/>
      <c r="AA23" s="80"/>
      <c r="AB23" s="80"/>
      <c r="AC23" s="75"/>
      <c r="AD23" s="75"/>
      <c r="AE23" s="75"/>
      <c r="AF23" s="78"/>
      <c r="AG23" s="83"/>
      <c r="AH23" s="84">
        <v>15</v>
      </c>
      <c r="AI23" s="80">
        <v>15</v>
      </c>
      <c r="AJ23" s="75">
        <v>2</v>
      </c>
      <c r="AK23" s="75">
        <v>2</v>
      </c>
      <c r="AL23" s="75">
        <v>0</v>
      </c>
      <c r="AM23" s="75">
        <v>2</v>
      </c>
    </row>
    <row r="24" spans="1:39" ht="34.9" customHeight="1" thickBot="1">
      <c r="A24" s="79" t="s">
        <v>176</v>
      </c>
      <c r="B24" s="76" t="s">
        <v>164</v>
      </c>
      <c r="C24" s="136" t="s">
        <v>115</v>
      </c>
      <c r="D24" s="79"/>
      <c r="E24" s="79">
        <v>30</v>
      </c>
      <c r="F24" s="79"/>
      <c r="G24" s="75">
        <v>30</v>
      </c>
      <c r="H24" s="75">
        <v>3</v>
      </c>
      <c r="I24" s="75">
        <v>3</v>
      </c>
      <c r="J24" s="75">
        <v>0</v>
      </c>
      <c r="K24" s="75">
        <v>3</v>
      </c>
      <c r="L24" s="80"/>
      <c r="M24" s="80"/>
      <c r="N24" s="80"/>
      <c r="O24" s="75"/>
      <c r="P24" s="75"/>
      <c r="Q24" s="75"/>
      <c r="R24" s="78"/>
      <c r="S24" s="80"/>
      <c r="T24" s="85"/>
      <c r="U24" s="80"/>
      <c r="V24" s="75"/>
      <c r="W24" s="75"/>
      <c r="X24" s="75"/>
      <c r="Y24" s="75"/>
      <c r="Z24" s="80"/>
      <c r="AA24" s="80"/>
      <c r="AB24" s="80"/>
      <c r="AC24" s="75"/>
      <c r="AD24" s="75"/>
      <c r="AE24" s="75"/>
      <c r="AF24" s="78"/>
      <c r="AG24" s="83"/>
      <c r="AH24" s="59">
        <v>30</v>
      </c>
      <c r="AI24" s="81"/>
      <c r="AJ24" s="75">
        <v>3</v>
      </c>
      <c r="AK24" s="75">
        <v>3</v>
      </c>
      <c r="AL24" s="75">
        <v>0</v>
      </c>
      <c r="AM24" s="75">
        <v>3</v>
      </c>
    </row>
    <row r="25" spans="1:39" ht="43.9" customHeight="1">
      <c r="A25" s="79" t="s">
        <v>177</v>
      </c>
      <c r="B25" s="76" t="s">
        <v>220</v>
      </c>
      <c r="C25" s="136" t="s">
        <v>221</v>
      </c>
      <c r="D25" s="79"/>
      <c r="E25" s="79"/>
      <c r="F25" s="79">
        <v>60</v>
      </c>
      <c r="G25" s="75">
        <v>60</v>
      </c>
      <c r="H25" s="75">
        <v>5</v>
      </c>
      <c r="I25" s="75">
        <v>5</v>
      </c>
      <c r="J25" s="75">
        <v>0</v>
      </c>
      <c r="K25" s="75">
        <v>5</v>
      </c>
      <c r="L25" s="80"/>
      <c r="M25" s="80"/>
      <c r="N25" s="80">
        <v>15</v>
      </c>
      <c r="O25" s="75">
        <v>1</v>
      </c>
      <c r="P25" s="75">
        <v>1</v>
      </c>
      <c r="Q25" s="75">
        <v>0</v>
      </c>
      <c r="R25" s="75">
        <v>1</v>
      </c>
      <c r="S25" s="83"/>
      <c r="T25" s="101"/>
      <c r="U25" s="81">
        <v>15</v>
      </c>
      <c r="V25" s="75">
        <v>1</v>
      </c>
      <c r="W25" s="75">
        <v>1</v>
      </c>
      <c r="X25" s="75">
        <v>0</v>
      </c>
      <c r="Y25" s="75">
        <v>1</v>
      </c>
      <c r="Z25" s="80"/>
      <c r="AA25" s="80"/>
      <c r="AB25" s="80">
        <v>15</v>
      </c>
      <c r="AC25" s="75">
        <v>1</v>
      </c>
      <c r="AD25" s="75">
        <v>1</v>
      </c>
      <c r="AE25" s="75">
        <v>0</v>
      </c>
      <c r="AF25" s="75">
        <v>1</v>
      </c>
      <c r="AG25" s="80"/>
      <c r="AH25" s="86"/>
      <c r="AI25" s="80">
        <v>15</v>
      </c>
      <c r="AJ25" s="75">
        <v>2</v>
      </c>
      <c r="AK25" s="75">
        <v>2</v>
      </c>
      <c r="AL25" s="75">
        <v>0</v>
      </c>
      <c r="AM25" s="75">
        <v>2</v>
      </c>
    </row>
    <row r="26" spans="1:39" ht="43.9" customHeight="1">
      <c r="A26" s="79" t="s">
        <v>178</v>
      </c>
      <c r="B26" s="76" t="s">
        <v>268</v>
      </c>
      <c r="C26" s="136" t="s">
        <v>275</v>
      </c>
      <c r="D26" s="79"/>
      <c r="E26" s="79">
        <v>20</v>
      </c>
      <c r="F26" s="79"/>
      <c r="G26" s="75">
        <v>20</v>
      </c>
      <c r="H26" s="75">
        <v>2</v>
      </c>
      <c r="I26" s="75">
        <v>2</v>
      </c>
      <c r="J26" s="75">
        <v>0</v>
      </c>
      <c r="K26" s="75">
        <v>2</v>
      </c>
      <c r="L26" s="80"/>
      <c r="M26" s="80">
        <v>20</v>
      </c>
      <c r="N26" s="80"/>
      <c r="O26" s="75">
        <v>2</v>
      </c>
      <c r="P26" s="75">
        <v>2</v>
      </c>
      <c r="Q26" s="75">
        <v>0</v>
      </c>
      <c r="R26" s="75">
        <v>2</v>
      </c>
      <c r="S26" s="83"/>
      <c r="T26" s="101"/>
      <c r="U26" s="81"/>
      <c r="V26" s="75"/>
      <c r="W26" s="75"/>
      <c r="X26" s="75"/>
      <c r="Y26" s="75"/>
      <c r="Z26" s="80"/>
      <c r="AA26" s="80"/>
      <c r="AB26" s="80"/>
      <c r="AC26" s="75"/>
      <c r="AD26" s="75"/>
      <c r="AE26" s="75"/>
      <c r="AF26" s="75"/>
      <c r="AG26" s="80"/>
      <c r="AH26" s="86"/>
      <c r="AI26" s="80"/>
      <c r="AJ26" s="75"/>
      <c r="AK26" s="75"/>
      <c r="AL26" s="75"/>
      <c r="AM26" s="75"/>
    </row>
    <row r="27" spans="1:39" ht="43.9" customHeight="1">
      <c r="A27" s="79" t="s">
        <v>179</v>
      </c>
      <c r="B27" s="76" t="s">
        <v>267</v>
      </c>
      <c r="C27" s="136" t="s">
        <v>269</v>
      </c>
      <c r="D27" s="79"/>
      <c r="E27" s="79"/>
      <c r="F27" s="79">
        <v>20</v>
      </c>
      <c r="G27" s="75">
        <v>20</v>
      </c>
      <c r="H27" s="75">
        <v>2</v>
      </c>
      <c r="I27" s="75">
        <v>2</v>
      </c>
      <c r="J27" s="75">
        <v>0</v>
      </c>
      <c r="K27" s="75">
        <v>2</v>
      </c>
      <c r="L27" s="80"/>
      <c r="M27" s="80"/>
      <c r="N27" s="80"/>
      <c r="O27" s="75"/>
      <c r="P27" s="75"/>
      <c r="Q27" s="75"/>
      <c r="R27" s="75"/>
      <c r="S27" s="83"/>
      <c r="T27" s="101"/>
      <c r="U27" s="81">
        <v>20</v>
      </c>
      <c r="V27" s="75">
        <v>2</v>
      </c>
      <c r="W27" s="75">
        <v>2</v>
      </c>
      <c r="X27" s="75">
        <v>0</v>
      </c>
      <c r="Y27" s="75">
        <v>2</v>
      </c>
      <c r="Z27" s="80"/>
      <c r="AA27" s="80"/>
      <c r="AB27" s="80"/>
      <c r="AC27" s="75"/>
      <c r="AD27" s="75"/>
      <c r="AE27" s="75"/>
      <c r="AF27" s="75"/>
      <c r="AG27" s="80"/>
      <c r="AH27" s="86"/>
      <c r="AI27" s="80"/>
      <c r="AJ27" s="75"/>
      <c r="AK27" s="75"/>
      <c r="AL27" s="75"/>
      <c r="AM27" s="75"/>
    </row>
    <row r="28" spans="1:39" s="88" customFormat="1" ht="22.9" customHeight="1">
      <c r="A28" s="231" t="s">
        <v>28</v>
      </c>
      <c r="B28" s="232"/>
      <c r="C28" s="233"/>
      <c r="D28" s="87">
        <f t="shared" ref="D28:AM28" si="0">SUM(D13:D27)</f>
        <v>0</v>
      </c>
      <c r="E28" s="87">
        <f t="shared" si="0"/>
        <v>335</v>
      </c>
      <c r="F28" s="87">
        <f t="shared" si="0"/>
        <v>355</v>
      </c>
      <c r="G28" s="87">
        <f t="shared" si="0"/>
        <v>690</v>
      </c>
      <c r="H28" s="87">
        <f t="shared" si="0"/>
        <v>52</v>
      </c>
      <c r="I28" s="87">
        <f t="shared" si="0"/>
        <v>52</v>
      </c>
      <c r="J28" s="87">
        <f t="shared" si="0"/>
        <v>0</v>
      </c>
      <c r="K28" s="87">
        <f t="shared" si="0"/>
        <v>52</v>
      </c>
      <c r="L28" s="87">
        <f t="shared" si="0"/>
        <v>0</v>
      </c>
      <c r="M28" s="87">
        <f t="shared" si="0"/>
        <v>80</v>
      </c>
      <c r="N28" s="87">
        <f t="shared" si="0"/>
        <v>75</v>
      </c>
      <c r="O28" s="87">
        <f t="shared" si="0"/>
        <v>11</v>
      </c>
      <c r="P28" s="87">
        <f t="shared" si="0"/>
        <v>11</v>
      </c>
      <c r="Q28" s="87">
        <f t="shared" si="0"/>
        <v>0</v>
      </c>
      <c r="R28" s="87">
        <f t="shared" si="0"/>
        <v>11</v>
      </c>
      <c r="S28" s="87">
        <f t="shared" si="0"/>
        <v>0</v>
      </c>
      <c r="T28" s="87">
        <f t="shared" si="0"/>
        <v>60</v>
      </c>
      <c r="U28" s="87">
        <f t="shared" si="0"/>
        <v>95</v>
      </c>
      <c r="V28" s="87">
        <f t="shared" si="0"/>
        <v>11</v>
      </c>
      <c r="W28" s="87">
        <f t="shared" si="0"/>
        <v>11</v>
      </c>
      <c r="X28" s="87">
        <f t="shared" si="0"/>
        <v>0</v>
      </c>
      <c r="Y28" s="87">
        <f t="shared" si="0"/>
        <v>11</v>
      </c>
      <c r="Z28" s="87">
        <f t="shared" si="0"/>
        <v>0</v>
      </c>
      <c r="AA28" s="87">
        <f t="shared" si="0"/>
        <v>90</v>
      </c>
      <c r="AB28" s="87">
        <f t="shared" si="0"/>
        <v>75</v>
      </c>
      <c r="AC28" s="87">
        <f t="shared" si="0"/>
        <v>14</v>
      </c>
      <c r="AD28" s="87">
        <f t="shared" si="0"/>
        <v>14</v>
      </c>
      <c r="AE28" s="87">
        <f t="shared" si="0"/>
        <v>0</v>
      </c>
      <c r="AF28" s="87">
        <f t="shared" si="0"/>
        <v>14</v>
      </c>
      <c r="AG28" s="87">
        <f t="shared" si="0"/>
        <v>0</v>
      </c>
      <c r="AH28" s="87">
        <f t="shared" si="0"/>
        <v>105</v>
      </c>
      <c r="AI28" s="87">
        <f t="shared" si="0"/>
        <v>110</v>
      </c>
      <c r="AJ28" s="87">
        <f t="shared" si="0"/>
        <v>16</v>
      </c>
      <c r="AK28" s="87">
        <f t="shared" si="0"/>
        <v>16</v>
      </c>
      <c r="AL28" s="87">
        <f t="shared" si="0"/>
        <v>0</v>
      </c>
      <c r="AM28" s="87">
        <f t="shared" si="0"/>
        <v>16</v>
      </c>
    </row>
  </sheetData>
  <mergeCells count="9">
    <mergeCell ref="A28:C28"/>
    <mergeCell ref="A11:A12"/>
    <mergeCell ref="AG11:AM11"/>
    <mergeCell ref="B11:B12"/>
    <mergeCell ref="C11:C12"/>
    <mergeCell ref="D11:K11"/>
    <mergeCell ref="L11:R11"/>
    <mergeCell ref="S11:Y11"/>
    <mergeCell ref="Z11:AF1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38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5"/>
  <sheetViews>
    <sheetView zoomScale="80" zoomScaleNormal="80" workbookViewId="0">
      <selection activeCell="C13" sqref="C13:C15"/>
    </sheetView>
  </sheetViews>
  <sheetFormatPr defaultColWidth="8.7109375" defaultRowHeight="12.75"/>
  <cols>
    <col min="1" max="1" width="13.7109375" customWidth="1"/>
    <col min="2" max="2" width="30.5703125" customWidth="1"/>
    <col min="3" max="3" width="84.7109375" customWidth="1"/>
  </cols>
  <sheetData>
    <row r="2" spans="1:4" ht="15.75">
      <c r="A2" s="17"/>
      <c r="B2" s="151" t="s">
        <v>250</v>
      </c>
      <c r="C2" s="17"/>
    </row>
    <row r="3" spans="1:4" ht="15.75">
      <c r="A3" s="17"/>
      <c r="B3" s="151" t="s">
        <v>30</v>
      </c>
      <c r="C3" s="17"/>
    </row>
    <row r="4" spans="1:4" ht="15.75">
      <c r="A4" s="17"/>
      <c r="B4" s="151" t="s">
        <v>31</v>
      </c>
      <c r="C4" s="17"/>
    </row>
    <row r="5" spans="1:4" ht="15.75">
      <c r="A5" s="17"/>
      <c r="B5" s="151" t="s">
        <v>48</v>
      </c>
      <c r="C5" s="17"/>
    </row>
    <row r="6" spans="1:4" ht="15.75">
      <c r="A6" s="17"/>
      <c r="B6" s="151" t="s">
        <v>32</v>
      </c>
      <c r="C6" s="17"/>
    </row>
    <row r="7" spans="1:4" ht="15.75">
      <c r="A7" s="17"/>
      <c r="B7" s="151" t="s">
        <v>253</v>
      </c>
      <c r="C7" s="17"/>
    </row>
    <row r="8" spans="1:4" ht="15">
      <c r="A8" s="17"/>
      <c r="B8" s="22"/>
      <c r="C8" s="17"/>
    </row>
    <row r="9" spans="1:4" ht="15">
      <c r="A9" s="17"/>
      <c r="B9" s="22"/>
      <c r="C9" s="17"/>
    </row>
    <row r="10" spans="1:4" ht="15.4" customHeight="1">
      <c r="A10" s="243" t="s">
        <v>12</v>
      </c>
      <c r="B10" s="236" t="s">
        <v>0</v>
      </c>
      <c r="C10" s="237"/>
    </row>
    <row r="11" spans="1:4" ht="12.6" customHeight="1">
      <c r="A11" s="243"/>
      <c r="B11" s="238"/>
      <c r="C11" s="239"/>
    </row>
    <row r="12" spans="1:4" ht="25.15" customHeight="1">
      <c r="A12" s="174" t="s">
        <v>206</v>
      </c>
      <c r="B12" s="175" t="s">
        <v>121</v>
      </c>
      <c r="C12" s="174" t="s">
        <v>45</v>
      </c>
    </row>
    <row r="13" spans="1:4" ht="55.15" customHeight="1">
      <c r="A13" s="171" t="s">
        <v>207</v>
      </c>
      <c r="B13" s="172" t="s">
        <v>35</v>
      </c>
      <c r="C13" s="240" t="s">
        <v>276</v>
      </c>
      <c r="D13" s="89"/>
    </row>
    <row r="14" spans="1:4" ht="91.9" customHeight="1">
      <c r="A14" s="173" t="s">
        <v>208</v>
      </c>
      <c r="B14" s="172" t="s">
        <v>34</v>
      </c>
      <c r="C14" s="241"/>
    </row>
    <row r="15" spans="1:4" ht="96" customHeight="1">
      <c r="A15" s="173" t="s">
        <v>209</v>
      </c>
      <c r="B15" s="172" t="s">
        <v>34</v>
      </c>
      <c r="C15" s="242"/>
    </row>
  </sheetData>
  <mergeCells count="3">
    <mergeCell ref="B10:C11"/>
    <mergeCell ref="C13:C15"/>
    <mergeCell ref="A10:A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ST</vt:lpstr>
      <vt:lpstr>POW z profilaktyką społeczną</vt:lpstr>
      <vt:lpstr>PR z el. kryminologii</vt:lpstr>
      <vt:lpstr>Terapia pedagogiczna - kor.</vt:lpstr>
      <vt:lpstr>Przedmioty do wyboru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Admin</cp:lastModifiedBy>
  <cp:lastPrinted>2022-11-18T09:42:30Z</cp:lastPrinted>
  <dcterms:created xsi:type="dcterms:W3CDTF">2009-11-05T07:41:46Z</dcterms:created>
  <dcterms:modified xsi:type="dcterms:W3CDTF">2023-01-09T09:49:06Z</dcterms:modified>
</cp:coreProperties>
</file>