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8940" firstSheet="1" activeTab="1"/>
  </bookViews>
  <sheets>
    <sheet name="Załacznik 1a" sheetId="1" state="hidden" r:id="rId1"/>
    <sheet name="Załacznik 1b" sheetId="2" r:id="rId2"/>
    <sheet name="Arkusz1" sheetId="3" state="hidden" r:id="rId3"/>
  </sheets>
  <definedNames/>
  <calcPr fullCalcOnLoad="1"/>
</workbook>
</file>

<file path=xl/sharedStrings.xml><?xml version="1.0" encoding="utf-8"?>
<sst xmlns="http://schemas.openxmlformats.org/spreadsheetml/2006/main" count="532" uniqueCount="195">
  <si>
    <t>Moduły przedmiotowe</t>
  </si>
  <si>
    <t>Suma godzin/ECTS</t>
  </si>
  <si>
    <t>W</t>
  </si>
  <si>
    <t>Ć</t>
  </si>
  <si>
    <t>L</t>
  </si>
  <si>
    <t>P</t>
  </si>
  <si>
    <t>R</t>
  </si>
  <si>
    <t>Sem.I</t>
  </si>
  <si>
    <t>Sem. II</t>
  </si>
  <si>
    <t>Sem. III</t>
  </si>
  <si>
    <t>Sem. IV</t>
  </si>
  <si>
    <t>Sem. V</t>
  </si>
  <si>
    <t>Sem. VI</t>
  </si>
  <si>
    <t>Liczba egzaminów</t>
  </si>
  <si>
    <t>PA</t>
  </si>
  <si>
    <t>WF</t>
  </si>
  <si>
    <t>Symbol</t>
  </si>
  <si>
    <t>ECTS</t>
  </si>
  <si>
    <t>ECTS sp</t>
  </si>
  <si>
    <t>ECTS sn</t>
  </si>
  <si>
    <t>ECTS so</t>
  </si>
  <si>
    <t>Liczba godzin tygodniowo</t>
  </si>
  <si>
    <t>PO1</t>
  </si>
  <si>
    <t xml:space="preserve">Moduł metod matematyczno-fizycznych 
w technice
</t>
  </si>
  <si>
    <t>Moduł automatyki i robotyki z teorią sterowania</t>
  </si>
  <si>
    <t>Moduł nauki o materiałach</t>
  </si>
  <si>
    <t>Moduł elektroniczno-elektrotechniczy</t>
  </si>
  <si>
    <t>Moduł mechaniki</t>
  </si>
  <si>
    <t>Moduł technologii informatycznych</t>
  </si>
  <si>
    <t>Moduł mechatroniki</t>
  </si>
  <si>
    <t>Moduł zarządzania i przedsiębiorczości innowacyjnej</t>
  </si>
  <si>
    <t>MJ1A</t>
  </si>
  <si>
    <t>MF1A</t>
  </si>
  <si>
    <t>MA1A</t>
  </si>
  <si>
    <t>MN1A</t>
  </si>
  <si>
    <t>ME1A</t>
  </si>
  <si>
    <t>MT1A</t>
  </si>
  <si>
    <t>MI1A</t>
  </si>
  <si>
    <t>MM1A</t>
  </si>
  <si>
    <t>MS1A</t>
  </si>
  <si>
    <t>MD1A</t>
  </si>
  <si>
    <t>Moduł przedmiotów obieralnych</t>
  </si>
  <si>
    <t>MO1A</t>
  </si>
  <si>
    <t>Sem. VII</t>
  </si>
  <si>
    <t>JA</t>
  </si>
  <si>
    <t>TI</t>
  </si>
  <si>
    <t>AL.</t>
  </si>
  <si>
    <t>RRiC</t>
  </si>
  <si>
    <t>AM</t>
  </si>
  <si>
    <t>PiS</t>
  </si>
  <si>
    <t>FE</t>
  </si>
  <si>
    <t>FE2</t>
  </si>
  <si>
    <t>LF</t>
  </si>
  <si>
    <t>SiA</t>
  </si>
  <si>
    <t>RiN</t>
  </si>
  <si>
    <t>SKCR</t>
  </si>
  <si>
    <t>LSiA</t>
  </si>
  <si>
    <t>LNiR</t>
  </si>
  <si>
    <t>PNoM</t>
  </si>
  <si>
    <t>MNiN</t>
  </si>
  <si>
    <t>LIM</t>
  </si>
  <si>
    <t>MSiPC</t>
  </si>
  <si>
    <t>EiUE</t>
  </si>
  <si>
    <t>EiME</t>
  </si>
  <si>
    <t>TC</t>
  </si>
  <si>
    <t>POiLE</t>
  </si>
  <si>
    <t>LTC</t>
  </si>
  <si>
    <t>LEiTM</t>
  </si>
  <si>
    <t>MT</t>
  </si>
  <si>
    <t>WM</t>
  </si>
  <si>
    <t>PMOC</t>
  </si>
  <si>
    <t>POiLWM</t>
  </si>
  <si>
    <t>GIiZK</t>
  </si>
  <si>
    <t>KPP</t>
  </si>
  <si>
    <t>IWiN</t>
  </si>
  <si>
    <t>KiP</t>
  </si>
  <si>
    <t>GK</t>
  </si>
  <si>
    <t>SZRBZ</t>
  </si>
  <si>
    <t>AiOQSK</t>
  </si>
  <si>
    <t>LSP</t>
  </si>
  <si>
    <t>LSWiM</t>
  </si>
  <si>
    <t>WdM</t>
  </si>
  <si>
    <t>M</t>
  </si>
  <si>
    <t>PM</t>
  </si>
  <si>
    <t>Specjalność: Mechatronika i Diagnostyka Pojazdów</t>
  </si>
  <si>
    <t>Specjalność: Systemy Monitorowania i Sterowania</t>
  </si>
  <si>
    <t>MiDP</t>
  </si>
  <si>
    <t>SMiS</t>
  </si>
  <si>
    <t>AMiUR</t>
  </si>
  <si>
    <t>Specjalność: Aparatura Medyczna i Urządzenia Rehabilitacyjne</t>
  </si>
  <si>
    <t>MPiESM</t>
  </si>
  <si>
    <t>SiWPSM</t>
  </si>
  <si>
    <t>Z</t>
  </si>
  <si>
    <t xml:space="preserve">PI </t>
  </si>
  <si>
    <t>PDI</t>
  </si>
  <si>
    <t xml:space="preserve">SDI </t>
  </si>
  <si>
    <t>godzin</t>
  </si>
  <si>
    <t>Liczba godzin w semestrze</t>
  </si>
  <si>
    <t>PO2</t>
  </si>
  <si>
    <t>PO4</t>
  </si>
  <si>
    <t>PO3</t>
  </si>
  <si>
    <t>PO5</t>
  </si>
  <si>
    <t>Wychowanie fizyczne</t>
  </si>
  <si>
    <t>Język angielski</t>
  </si>
  <si>
    <t>Technologie informacyjne</t>
  </si>
  <si>
    <t>Algebra</t>
  </si>
  <si>
    <t>Rachunek różniczkowy i całkowy</t>
  </si>
  <si>
    <t>Analiza matematyczna</t>
  </si>
  <si>
    <t>Probabilistyka i statystyka</t>
  </si>
  <si>
    <t>Fizyka2</t>
  </si>
  <si>
    <t>Laboratorium fizyki</t>
  </si>
  <si>
    <t xml:space="preserve">Systemy komputerowe czasu rzeczywistego, </t>
  </si>
  <si>
    <t xml:space="preserve">Laboratorium sterowania i automatyki, </t>
  </si>
  <si>
    <t xml:space="preserve">Laboratorium napędów i robotyki, </t>
  </si>
  <si>
    <t xml:space="preserve">Materiały niemetalowe i nanomateriały, </t>
  </si>
  <si>
    <t xml:space="preserve">Laboratorium inżynierii materiałowej, </t>
  </si>
  <si>
    <t xml:space="preserve">Modele sygnałów i procesów ciągłych, </t>
  </si>
  <si>
    <t xml:space="preserve">Pracownia obliczeniowa i laboratorium elektrotechniki, </t>
  </si>
  <si>
    <t xml:space="preserve">Laboratorium techniki cyfrowej, </t>
  </si>
  <si>
    <t xml:space="preserve">Laboratorium elektroniki i techniki mikroprocesorowej, </t>
  </si>
  <si>
    <t xml:space="preserve">Mechanika techniczna, </t>
  </si>
  <si>
    <t xml:space="preserve">Wytrzymałość materiałów, </t>
  </si>
  <si>
    <t xml:space="preserve">Podstawy mechaniki ośrodków ciągłych, </t>
  </si>
  <si>
    <t xml:space="preserve">Pracownia obliczeniowa i laboratorium wytrzymałości materiałów, </t>
  </si>
  <si>
    <t xml:space="preserve">Grafika inżynierska i zapis konstrukcji, </t>
  </si>
  <si>
    <t xml:space="preserve">Komputerowa pracownia projektowa, </t>
  </si>
  <si>
    <t xml:space="preserve">Inżynieria wytwarzania i napraw, </t>
  </si>
  <si>
    <t xml:space="preserve">Grafika komputerowa, </t>
  </si>
  <si>
    <t xml:space="preserve">Systemy zarządzania relacyjnymi bazami danych, </t>
  </si>
  <si>
    <t xml:space="preserve">Architektura i oprogramowanie wbudowanych systemów komputerowych, </t>
  </si>
  <si>
    <t xml:space="preserve">Laboratorium sterowników programowalnych, </t>
  </si>
  <si>
    <t xml:space="preserve">Laboratorium systemów wbudowanych i mobilnych, </t>
  </si>
  <si>
    <t xml:space="preserve">Wprowadzenie do mechatroniki, </t>
  </si>
  <si>
    <t xml:space="preserve">Mechatronika, </t>
  </si>
  <si>
    <t xml:space="preserve">Podstawy miernictwa, </t>
  </si>
  <si>
    <t>Metody projektowania i eksploatacji systemów mechatronicznych,</t>
  </si>
  <si>
    <t>Symulacja i wirtualne prototypowanie systemów mechatronicznych,</t>
  </si>
  <si>
    <t xml:space="preserve">Przedsiębiorczość innowacyjna, </t>
  </si>
  <si>
    <t>Fizyka elementarna</t>
  </si>
  <si>
    <t>Przedmiot obieralny 3: Sztuczna inteligencja rozpoznawanie sygnałów / Sztuczna inteligencja rozpoznawanie obrazów</t>
  </si>
  <si>
    <t>Metale i stopy</t>
  </si>
  <si>
    <t>Razem</t>
  </si>
  <si>
    <t xml:space="preserve">Technika cyfrowa w mechatronice </t>
  </si>
  <si>
    <t>Projektowanie układów mechatronicznych</t>
  </si>
  <si>
    <t>Zarządzanie projektami</t>
  </si>
  <si>
    <t>Sem. VIII</t>
  </si>
  <si>
    <t>Moduł dyplomowania</t>
  </si>
  <si>
    <t>Sterowanie i automatyka w mechatronice</t>
  </si>
  <si>
    <t>Robotyka i napędy w mechatronice</t>
  </si>
  <si>
    <t>PZ1</t>
  </si>
  <si>
    <t>PZ2</t>
  </si>
  <si>
    <t>PSD</t>
  </si>
  <si>
    <t>Praktyki zawodowe 1 (cztery tygodnie)</t>
  </si>
  <si>
    <t>Elementy i układy elektroniczne w mechatronice</t>
  </si>
  <si>
    <t>Elektrotechnika i maszyny elektryczne w mechatronice</t>
  </si>
  <si>
    <t>Podstawy konstrukcji mechanicznych w mechatronice</t>
  </si>
  <si>
    <t>Praktyki zawodowe 2 (cztery tygodnie)</t>
  </si>
  <si>
    <t>Praktyki zawodowe1 (cztery tygodnie)</t>
  </si>
  <si>
    <t xml:space="preserve">Programowanie obiektowe urządzeń, </t>
  </si>
  <si>
    <t>Sterowniki programowalne</t>
  </si>
  <si>
    <t>Przedmiot obieralny 5: Laboratorium miernictwa i metrologii / Laboratorium komputerowych technologii pomiarowych</t>
  </si>
  <si>
    <t>SP</t>
  </si>
  <si>
    <t xml:space="preserve">Komputer i programowanie, </t>
  </si>
  <si>
    <t>Przedmiot obieralny 2: Cyfrowe przetwarzanie sygnałów / Systemy transmisji informacji</t>
  </si>
  <si>
    <t xml:space="preserve">Sterowniki programowalne, </t>
  </si>
  <si>
    <t>POU</t>
  </si>
  <si>
    <t>Moduł kształcenia ogólnoakademickiego</t>
  </si>
  <si>
    <t>Poradnictwo zawodowe: Diagnoza predyspozycji zawodowych/ Indywidualna ścieżka kariery zawodowej/ Strategia i techniki poszukiwania pracy</t>
  </si>
  <si>
    <t>Wprowadzenie do biomechatroniki</t>
  </si>
  <si>
    <t>BM</t>
  </si>
  <si>
    <t>WBM</t>
  </si>
  <si>
    <t>Ochrona własności intelektualnej</t>
  </si>
  <si>
    <t xml:space="preserve">Technika cyfrowa w mechatronice, </t>
  </si>
  <si>
    <t>Biomechatronika</t>
  </si>
  <si>
    <t xml:space="preserve">HARMONOGRAM studiów na rok akademicki 2020/2021  MECHATRONIKA studia I stopnia stacjonarne
</t>
  </si>
  <si>
    <t xml:space="preserve">HARMONOGRAM studiów na rok akademicki 2020/2021  MECHATRONIKA studia I stopnia niestacjonarne
</t>
  </si>
  <si>
    <t>PKM</t>
  </si>
  <si>
    <t>Proseminarium - Inżynierski projekt</t>
  </si>
  <si>
    <t>Seminarium - Inżynierski projekt i egzamin dyplomowy</t>
  </si>
  <si>
    <t>Przedmiot obieralny 4: Pracownia projektowa zastosowań informatyki / Laboratorium przyrządów wirtualnych</t>
  </si>
  <si>
    <t>LEGENDA:</t>
  </si>
  <si>
    <t xml:space="preserve"> kolorem oznaczono przedmioty które kończa się egzaminem</t>
  </si>
  <si>
    <t>liczba punktów ECTS przypisanych do przedmiotu</t>
  </si>
  <si>
    <t>wykłady</t>
  </si>
  <si>
    <t>ćwiczenia</t>
  </si>
  <si>
    <t>laboratoria</t>
  </si>
  <si>
    <t>projekt</t>
  </si>
  <si>
    <t>suma godzin (razem)</t>
  </si>
  <si>
    <t xml:space="preserve">pracochłonność studenta wyrażona w punktach ECTS </t>
  </si>
  <si>
    <t xml:space="preserve">pracochłonność nauczyciela wyrażona w punktach ECTS </t>
  </si>
  <si>
    <t>liczba punktów ECTS przypisanych do przedmiotu obieralnego</t>
  </si>
  <si>
    <t>pozostałe przedmioty kończą się zaliczeniem na ocenę</t>
  </si>
  <si>
    <t>Fizyka 2</t>
  </si>
  <si>
    <t>Moduły zajęciowe</t>
  </si>
  <si>
    <t>Moduł metod matematyczno-fizycznych w technice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</si>
</sst>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57">
    <font>
      <sz val="10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name val="Czcionka tekstu podstawowego"/>
      <family val="0"/>
    </font>
    <font>
      <sz val="18"/>
      <name val="Arial CE"/>
      <family val="2"/>
    </font>
    <font>
      <b/>
      <sz val="28"/>
      <name val="Arial"/>
      <family val="2"/>
    </font>
    <font>
      <sz val="8"/>
      <name val="Arial"/>
      <family val="2"/>
    </font>
    <font>
      <sz val="18"/>
      <name val="Czcionka tekstu podstawowego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sz val="18"/>
      <color indexed="8"/>
      <name val="Czcionka tekstu podstawowego"/>
      <family val="0"/>
    </font>
    <font>
      <sz val="18"/>
      <color indexed="60"/>
      <name val="Arial"/>
      <family val="2"/>
    </font>
    <font>
      <b/>
      <sz val="18"/>
      <color indexed="8"/>
      <name val="Czcionka tekstu podstawowego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Czcionka tekstu podstawowego"/>
      <family val="0"/>
    </font>
    <font>
      <sz val="18"/>
      <color rgb="FFC00000"/>
      <name val="Arial"/>
      <family val="2"/>
    </font>
    <font>
      <b/>
      <sz val="18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11" xfId="0" applyFont="1" applyFill="1" applyBorder="1" applyAlignment="1">
      <alignment/>
    </xf>
    <xf numFmtId="0" fontId="1" fillId="35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52" fillId="34" borderId="14" xfId="0" applyFont="1" applyFill="1" applyBorder="1" applyAlignment="1">
      <alignment horizontal="left"/>
    </xf>
    <xf numFmtId="0" fontId="2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14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15" borderId="13" xfId="0" applyFont="1" applyFill="1" applyBorder="1" applyAlignment="1">
      <alignment/>
    </xf>
    <xf numFmtId="0" fontId="2" fillId="15" borderId="15" xfId="0" applyFont="1" applyFill="1" applyBorder="1" applyAlignment="1" applyProtection="1">
      <alignment horizontal="center"/>
      <protection locked="0"/>
    </xf>
    <xf numFmtId="0" fontId="2" fillId="15" borderId="17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35" borderId="0" xfId="0" applyFont="1" applyFill="1" applyAlignment="1">
      <alignment/>
    </xf>
    <xf numFmtId="0" fontId="54" fillId="34" borderId="10" xfId="0" applyFont="1" applyFill="1" applyBorder="1" applyAlignment="1">
      <alignment horizontal="center"/>
    </xf>
    <xf numFmtId="0" fontId="54" fillId="34" borderId="10" xfId="0" applyFont="1" applyFill="1" applyBorder="1" applyAlignment="1">
      <alignment horizontal="left" vertical="center"/>
    </xf>
    <xf numFmtId="0" fontId="54" fillId="34" borderId="10" xfId="0" applyFont="1" applyFill="1" applyBorder="1" applyAlignment="1">
      <alignment horizontal="left" wrapText="1"/>
    </xf>
    <xf numFmtId="0" fontId="54" fillId="34" borderId="10" xfId="0" applyFont="1" applyFill="1" applyBorder="1" applyAlignment="1">
      <alignment horizontal="left"/>
    </xf>
    <xf numFmtId="0" fontId="54" fillId="34" borderId="14" xfId="0" applyFont="1" applyFill="1" applyBorder="1" applyAlignment="1">
      <alignment horizontal="left"/>
    </xf>
    <xf numFmtId="0" fontId="3" fillId="38" borderId="0" xfId="0" applyFont="1" applyFill="1" applyAlignment="1">
      <alignment/>
    </xf>
    <xf numFmtId="0" fontId="3" fillId="35" borderId="11" xfId="0" applyFont="1" applyFill="1" applyBorder="1" applyAlignment="1">
      <alignment/>
    </xf>
    <xf numFmtId="0" fontId="5" fillId="34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9" fontId="2" fillId="0" borderId="10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/>
    </xf>
    <xf numFmtId="0" fontId="55" fillId="34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56" fillId="33" borderId="18" xfId="0" applyFont="1" applyFill="1" applyBorder="1" applyAlignment="1">
      <alignment horizontal="center"/>
    </xf>
    <xf numFmtId="0" fontId="56" fillId="33" borderId="19" xfId="0" applyFont="1" applyFill="1" applyBorder="1" applyAlignment="1">
      <alignment horizontal="left"/>
    </xf>
    <xf numFmtId="0" fontId="3" fillId="36" borderId="12" xfId="0" applyFont="1" applyFill="1" applyBorder="1" applyAlignment="1">
      <alignment vertical="center" wrapText="1"/>
    </xf>
    <xf numFmtId="0" fontId="3" fillId="36" borderId="12" xfId="0" applyFont="1" applyFill="1" applyBorder="1" applyAlignment="1">
      <alignment horizontal="center" wrapText="1"/>
    </xf>
    <xf numFmtId="0" fontId="3" fillId="35" borderId="12" xfId="0" applyFont="1" applyFill="1" applyBorder="1" applyAlignment="1">
      <alignment vertical="center" wrapText="1"/>
    </xf>
    <xf numFmtId="0" fontId="3" fillId="35" borderId="12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56" fillId="33" borderId="20" xfId="0" applyFont="1" applyFill="1" applyBorder="1" applyAlignment="1">
      <alignment horizontal="left"/>
    </xf>
    <xf numFmtId="0" fontId="52" fillId="34" borderId="14" xfId="0" applyFont="1" applyFill="1" applyBorder="1" applyAlignment="1">
      <alignment horizontal="left" vertical="center"/>
    </xf>
    <xf numFmtId="0" fontId="52" fillId="34" borderId="14" xfId="0" applyFont="1" applyFill="1" applyBorder="1" applyAlignment="1">
      <alignment horizontal="left" wrapText="1"/>
    </xf>
    <xf numFmtId="0" fontId="53" fillId="33" borderId="14" xfId="0" applyFont="1" applyFill="1" applyBorder="1" applyAlignment="1">
      <alignment horizontal="center" vertical="center" wrapText="1"/>
    </xf>
    <xf numFmtId="0" fontId="52" fillId="34" borderId="14" xfId="0" applyFont="1" applyFill="1" applyBorder="1" applyAlignment="1">
      <alignment/>
    </xf>
    <xf numFmtId="0" fontId="56" fillId="33" borderId="10" xfId="0" applyFont="1" applyFill="1" applyBorder="1" applyAlignment="1">
      <alignment horizontal="center"/>
    </xf>
    <xf numFmtId="0" fontId="53" fillId="33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35" borderId="15" xfId="0" applyFont="1" applyFill="1" applyBorder="1" applyAlignment="1">
      <alignment/>
    </xf>
    <xf numFmtId="0" fontId="2" fillId="39" borderId="21" xfId="0" applyFont="1" applyFill="1" applyBorder="1" applyAlignment="1">
      <alignment horizontal="center" vertical="center"/>
    </xf>
    <xf numFmtId="0" fontId="3" fillId="39" borderId="21" xfId="0" applyFont="1" applyFill="1" applyBorder="1" applyAlignment="1">
      <alignment/>
    </xf>
    <xf numFmtId="0" fontId="2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20" xfId="0" applyFont="1" applyFill="1" applyBorder="1" applyAlignment="1">
      <alignment/>
    </xf>
    <xf numFmtId="0" fontId="3" fillId="34" borderId="26" xfId="0" applyFont="1" applyFill="1" applyBorder="1" applyAlignment="1">
      <alignment/>
    </xf>
    <xf numFmtId="0" fontId="3" fillId="34" borderId="27" xfId="0" applyFont="1" applyFill="1" applyBorder="1" applyAlignment="1">
      <alignment/>
    </xf>
    <xf numFmtId="0" fontId="3" fillId="0" borderId="25" xfId="0" applyFont="1" applyBorder="1" applyAlignment="1">
      <alignment/>
    </xf>
    <xf numFmtId="0" fontId="3" fillId="34" borderId="28" xfId="0" applyFont="1" applyFill="1" applyBorder="1" applyAlignment="1">
      <alignment/>
    </xf>
    <xf numFmtId="0" fontId="3" fillId="34" borderId="29" xfId="0" applyFont="1" applyFill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31" xfId="0" applyFont="1" applyFill="1" applyBorder="1" applyAlignment="1">
      <alignment/>
    </xf>
    <xf numFmtId="0" fontId="3" fillId="34" borderId="32" xfId="0" applyFont="1" applyFill="1" applyBorder="1" applyAlignment="1">
      <alignment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34" borderId="35" xfId="0" applyFont="1" applyFill="1" applyBorder="1" applyAlignment="1">
      <alignment/>
    </xf>
    <xf numFmtId="0" fontId="3" fillId="0" borderId="36" xfId="0" applyFont="1" applyBorder="1" applyAlignment="1">
      <alignment/>
    </xf>
    <xf numFmtId="0" fontId="3" fillId="34" borderId="37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0" fontId="3" fillId="39" borderId="38" xfId="0" applyFont="1" applyFill="1" applyBorder="1" applyAlignment="1">
      <alignment/>
    </xf>
    <xf numFmtId="0" fontId="3" fillId="39" borderId="21" xfId="0" applyFont="1" applyFill="1" applyBorder="1" applyAlignment="1">
      <alignment horizontal="center" vertical="center"/>
    </xf>
    <xf numFmtId="0" fontId="2" fillId="39" borderId="21" xfId="0" applyFont="1" applyFill="1" applyBorder="1" applyAlignment="1">
      <alignment/>
    </xf>
    <xf numFmtId="0" fontId="3" fillId="39" borderId="39" xfId="0" applyFont="1" applyFill="1" applyBorder="1" applyAlignment="1">
      <alignment/>
    </xf>
    <xf numFmtId="0" fontId="56" fillId="33" borderId="10" xfId="0" applyFont="1" applyFill="1" applyBorder="1" applyAlignment="1">
      <alignment horizontal="left" vertical="center" wrapText="1"/>
    </xf>
    <xf numFmtId="0" fontId="54" fillId="34" borderId="40" xfId="0" applyFont="1" applyFill="1" applyBorder="1" applyAlignment="1">
      <alignment horizontal="center"/>
    </xf>
    <xf numFmtId="0" fontId="54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vertical="center"/>
    </xf>
    <xf numFmtId="0" fontId="54" fillId="34" borderId="10" xfId="0" applyFont="1" applyFill="1" applyBorder="1" applyAlignment="1">
      <alignment horizontal="center" vertical="center"/>
    </xf>
    <xf numFmtId="0" fontId="54" fillId="34" borderId="10" xfId="0" applyFont="1" applyFill="1" applyBorder="1" applyAlignment="1" applyProtection="1">
      <alignment horizontal="center" vertical="center"/>
      <protection locked="0"/>
    </xf>
    <xf numFmtId="0" fontId="56" fillId="34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3" fillId="34" borderId="0" xfId="0" applyFont="1" applyFill="1" applyAlignment="1">
      <alignment vertical="center"/>
    </xf>
    <xf numFmtId="0" fontId="54" fillId="34" borderId="10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vertical="center"/>
    </xf>
    <xf numFmtId="0" fontId="4" fillId="33" borderId="3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6" fillId="33" borderId="14" xfId="0" applyFont="1" applyFill="1" applyBorder="1" applyAlignment="1">
      <alignment horizontal="left" vertical="center"/>
    </xf>
    <xf numFmtId="0" fontId="54" fillId="34" borderId="14" xfId="0" applyFont="1" applyFill="1" applyBorder="1" applyAlignment="1">
      <alignment horizontal="left" vertical="center"/>
    </xf>
    <xf numFmtId="0" fontId="56" fillId="33" borderId="21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left" vertical="center"/>
    </xf>
    <xf numFmtId="0" fontId="56" fillId="34" borderId="39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  <xf numFmtId="0" fontId="56" fillId="33" borderId="39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vertical="center"/>
    </xf>
    <xf numFmtId="0" fontId="8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/>
    </xf>
    <xf numFmtId="0" fontId="3" fillId="34" borderId="4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6" fillId="33" borderId="40" xfId="0" applyFont="1" applyFill="1" applyBorder="1" applyAlignment="1">
      <alignment horizontal="center" vertical="center"/>
    </xf>
    <xf numFmtId="0" fontId="54" fillId="34" borderId="4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9" fontId="2" fillId="0" borderId="10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3" fillId="34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  <xf numFmtId="0" fontId="3" fillId="34" borderId="33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33" xfId="0" applyFont="1" applyFill="1" applyBorder="1" applyAlignment="1">
      <alignment horizontal="center" vertical="center"/>
    </xf>
    <xf numFmtId="0" fontId="2" fillId="9" borderId="14" xfId="0" applyFont="1" applyFill="1" applyBorder="1" applyAlignment="1">
      <alignment horizontal="center" vertical="center"/>
    </xf>
    <xf numFmtId="0" fontId="2" fillId="15" borderId="13" xfId="0" applyFont="1" applyFill="1" applyBorder="1" applyAlignment="1" applyProtection="1">
      <alignment horizontal="center" vertical="center"/>
      <protection locked="0"/>
    </xf>
    <xf numFmtId="0" fontId="2" fillId="15" borderId="43" xfId="0" applyFont="1" applyFill="1" applyBorder="1" applyAlignment="1" applyProtection="1">
      <alignment horizontal="center" vertical="center"/>
      <protection locked="0"/>
    </xf>
    <xf numFmtId="0" fontId="2" fillId="15" borderId="15" xfId="0" applyFont="1" applyFill="1" applyBorder="1" applyAlignment="1" applyProtection="1">
      <alignment horizontal="center" vertical="center"/>
      <protection locked="0"/>
    </xf>
    <xf numFmtId="0" fontId="2" fillId="36" borderId="12" xfId="0" applyFont="1" applyFill="1" applyBorder="1" applyAlignment="1">
      <alignment horizontal="center" vertical="center"/>
    </xf>
    <xf numFmtId="0" fontId="2" fillId="36" borderId="33" xfId="0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0" fontId="2" fillId="38" borderId="13" xfId="0" applyFont="1" applyFill="1" applyBorder="1" applyAlignment="1" applyProtection="1">
      <alignment horizontal="center" vertical="center"/>
      <protection locked="0"/>
    </xf>
    <xf numFmtId="0" fontId="2" fillId="38" borderId="43" xfId="0" applyFont="1" applyFill="1" applyBorder="1" applyAlignment="1" applyProtection="1">
      <alignment horizontal="center" vertical="center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2" fillId="9" borderId="10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33" xfId="0" applyFont="1" applyFill="1" applyBorder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0" fontId="2" fillId="15" borderId="16" xfId="0" applyFont="1" applyFill="1" applyBorder="1" applyAlignment="1" applyProtection="1">
      <alignment vertical="center"/>
      <protection locked="0"/>
    </xf>
    <xf numFmtId="0" fontId="2" fillId="15" borderId="17" xfId="0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168" fontId="2" fillId="15" borderId="16" xfId="0" applyNumberFormat="1" applyFont="1" applyFill="1" applyBorder="1" applyAlignment="1" applyProtection="1">
      <alignment vertical="center"/>
      <protection locked="0"/>
    </xf>
    <xf numFmtId="168" fontId="2" fillId="15" borderId="17" xfId="0" applyNumberFormat="1" applyFont="1" applyFill="1" applyBorder="1" applyAlignment="1" applyProtection="1">
      <alignment vertical="center"/>
      <protection locked="0"/>
    </xf>
    <xf numFmtId="0" fontId="2" fillId="15" borderId="13" xfId="0" applyFont="1" applyFill="1" applyBorder="1" applyAlignment="1">
      <alignment horizontal="center" vertical="center"/>
    </xf>
    <xf numFmtId="0" fontId="2" fillId="15" borderId="1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6" fillId="36" borderId="13" xfId="0" applyFont="1" applyFill="1" applyBorder="1" applyAlignment="1">
      <alignment horizontal="center" vertical="center"/>
    </xf>
    <xf numFmtId="0" fontId="56" fillId="36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/>
    </xf>
    <xf numFmtId="0" fontId="2" fillId="35" borderId="33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15" borderId="16" xfId="0" applyFont="1" applyFill="1" applyBorder="1" applyAlignment="1" applyProtection="1">
      <alignment horizontal="center"/>
      <protection locked="0"/>
    </xf>
    <xf numFmtId="0" fontId="2" fillId="15" borderId="17" xfId="0" applyFont="1" applyFill="1" applyBorder="1" applyAlignment="1" applyProtection="1">
      <alignment horizontal="center"/>
      <protection locked="0"/>
    </xf>
    <xf numFmtId="0" fontId="2" fillId="40" borderId="13" xfId="0" applyFont="1" applyFill="1" applyBorder="1" applyAlignment="1" applyProtection="1">
      <alignment horizontal="center" vertical="center"/>
      <protection locked="0"/>
    </xf>
    <xf numFmtId="0" fontId="2" fillId="40" borderId="43" xfId="0" applyFont="1" applyFill="1" applyBorder="1" applyAlignment="1" applyProtection="1">
      <alignment horizontal="center" vertical="center"/>
      <protection locked="0"/>
    </xf>
    <xf numFmtId="0" fontId="2" fillId="40" borderId="15" xfId="0" applyFont="1" applyFill="1" applyBorder="1" applyAlignment="1" applyProtection="1">
      <alignment horizontal="center" vertical="center"/>
      <protection locked="0"/>
    </xf>
    <xf numFmtId="0" fontId="56" fillId="36" borderId="10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/>
    </xf>
    <xf numFmtId="0" fontId="2" fillId="36" borderId="33" xfId="0" applyFont="1" applyFill="1" applyBorder="1" applyAlignment="1">
      <alignment horizontal="center"/>
    </xf>
    <xf numFmtId="0" fontId="2" fillId="36" borderId="14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9" borderId="33" xfId="0" applyFont="1" applyFill="1" applyBorder="1" applyAlignment="1">
      <alignment horizontal="center"/>
    </xf>
    <xf numFmtId="0" fontId="2" fillId="9" borderId="14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766"/>
  <sheetViews>
    <sheetView zoomScale="50" zoomScaleNormal="50" zoomScaleSheetLayoutView="50" workbookViewId="0" topLeftCell="A1">
      <selection activeCell="J9" sqref="J9"/>
    </sheetView>
  </sheetViews>
  <sheetFormatPr defaultColWidth="9.140625" defaultRowHeight="12.75"/>
  <cols>
    <col min="1" max="1" width="14.57421875" style="10" customWidth="1"/>
    <col min="2" max="2" width="115.8515625" style="10" customWidth="1"/>
    <col min="3" max="3" width="10.421875" style="10" customWidth="1"/>
    <col min="4" max="4" width="9.57421875" style="10" customWidth="1"/>
    <col min="5" max="5" width="9.140625" style="10" customWidth="1"/>
    <col min="6" max="6" width="9.57421875" style="10" customWidth="1"/>
    <col min="7" max="7" width="10.421875" style="10" customWidth="1"/>
    <col min="8" max="8" width="8.57421875" style="10" customWidth="1"/>
    <col min="9" max="9" width="10.57421875" style="10" customWidth="1"/>
    <col min="10" max="10" width="10.140625" style="10" customWidth="1"/>
    <col min="11" max="11" width="8.421875" style="10" customWidth="1"/>
    <col min="12" max="12" width="5.421875" style="60" customWidth="1"/>
    <col min="13" max="15" width="6.57421875" style="53" customWidth="1"/>
    <col min="16" max="16" width="6.421875" style="53" customWidth="1"/>
    <col min="17" max="17" width="9.421875" style="53" customWidth="1"/>
    <col min="18" max="18" width="8.8515625" style="53" customWidth="1"/>
    <col min="19" max="19" width="9.57421875" style="53" customWidth="1"/>
    <col min="20" max="23" width="6.57421875" style="10" customWidth="1"/>
    <col min="24" max="24" width="8.8515625" style="10" customWidth="1"/>
    <col min="25" max="25" width="8.421875" style="10" customWidth="1"/>
    <col min="26" max="26" width="9.8515625" style="10" customWidth="1"/>
    <col min="27" max="27" width="6.57421875" style="10" customWidth="1"/>
    <col min="28" max="32" width="6.57421875" style="53" customWidth="1"/>
    <col min="33" max="33" width="8.140625" style="53" customWidth="1"/>
    <col min="34" max="34" width="8.421875" style="53" customWidth="1"/>
    <col min="35" max="35" width="7.421875" style="53" customWidth="1"/>
    <col min="36" max="40" width="6.57421875" style="10" customWidth="1"/>
    <col min="41" max="41" width="9.8515625" style="10" customWidth="1"/>
    <col min="42" max="42" width="8.421875" style="10" customWidth="1"/>
    <col min="43" max="43" width="6.57421875" style="10" customWidth="1"/>
    <col min="44" max="45" width="6.57421875" style="53" customWidth="1"/>
    <col min="46" max="46" width="5.8515625" style="53" customWidth="1"/>
    <col min="47" max="47" width="6.57421875" style="53" customWidth="1"/>
    <col min="48" max="48" width="6.421875" style="53" customWidth="1"/>
    <col min="49" max="49" width="9.421875" style="53" customWidth="1"/>
    <col min="50" max="50" width="8.57421875" style="53" customWidth="1"/>
    <col min="51" max="51" width="9.00390625" style="53" customWidth="1"/>
    <col min="52" max="56" width="6.57421875" style="10" customWidth="1"/>
    <col min="57" max="57" width="9.140625" style="10" customWidth="1"/>
    <col min="58" max="58" width="8.140625" style="10" customWidth="1"/>
    <col min="59" max="59" width="6.57421875" style="10" customWidth="1"/>
    <col min="60" max="64" width="6.57421875" style="53" customWidth="1"/>
    <col min="65" max="66" width="8.421875" style="53" customWidth="1"/>
    <col min="67" max="67" width="6.57421875" style="53" customWidth="1"/>
    <col min="68" max="68" width="8.421875" style="10" customWidth="1"/>
    <col min="69" max="72" width="6.57421875" style="10" customWidth="1"/>
    <col min="73" max="73" width="8.421875" style="10" customWidth="1"/>
    <col min="74" max="74" width="8.140625" style="10" customWidth="1"/>
    <col min="75" max="75" width="6.57421875" style="10" customWidth="1"/>
    <col min="76" max="16384" width="9.140625" style="10" customWidth="1"/>
  </cols>
  <sheetData>
    <row r="1" spans="1:67" ht="23.25" customHeight="1">
      <c r="A1" s="204" t="s">
        <v>174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  <c r="AM1" s="204"/>
      <c r="AN1" s="204"/>
      <c r="AO1" s="204"/>
      <c r="AP1" s="204"/>
      <c r="AQ1" s="204"/>
      <c r="AR1" s="204"/>
      <c r="AS1" s="204"/>
      <c r="AT1" s="204"/>
      <c r="AU1" s="204"/>
      <c r="AV1" s="204"/>
      <c r="AW1" s="204"/>
      <c r="AX1" s="204"/>
      <c r="AY1" s="204"/>
      <c r="AZ1" s="204"/>
      <c r="BA1" s="204"/>
      <c r="BB1" s="20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  <c r="BO1" s="204"/>
    </row>
    <row r="2" spans="1:67" ht="86.25" customHeight="1">
      <c r="A2" s="204"/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</row>
    <row r="3" spans="1:75" ht="27.75" customHeight="1">
      <c r="A3" s="210" t="s">
        <v>16</v>
      </c>
      <c r="B3" s="194" t="s">
        <v>193</v>
      </c>
      <c r="C3" s="184" t="s">
        <v>1</v>
      </c>
      <c r="D3" s="185"/>
      <c r="E3" s="185"/>
      <c r="F3" s="185"/>
      <c r="G3" s="185"/>
      <c r="H3" s="185"/>
      <c r="I3" s="185"/>
      <c r="J3" s="185"/>
      <c r="K3" s="186"/>
      <c r="L3" s="191" t="s">
        <v>7</v>
      </c>
      <c r="M3" s="192"/>
      <c r="N3" s="192"/>
      <c r="O3" s="192"/>
      <c r="P3" s="192"/>
      <c r="Q3" s="192"/>
      <c r="R3" s="192"/>
      <c r="S3" s="193"/>
      <c r="T3" s="184" t="s">
        <v>8</v>
      </c>
      <c r="U3" s="185"/>
      <c r="V3" s="185"/>
      <c r="W3" s="185"/>
      <c r="X3" s="185"/>
      <c r="Y3" s="185"/>
      <c r="Z3" s="185"/>
      <c r="AA3" s="186"/>
      <c r="AB3" s="191" t="s">
        <v>9</v>
      </c>
      <c r="AC3" s="192"/>
      <c r="AD3" s="192"/>
      <c r="AE3" s="192"/>
      <c r="AF3" s="192"/>
      <c r="AG3" s="192"/>
      <c r="AH3" s="192"/>
      <c r="AI3" s="193"/>
      <c r="AJ3" s="184" t="s">
        <v>10</v>
      </c>
      <c r="AK3" s="185"/>
      <c r="AL3" s="185"/>
      <c r="AM3" s="185"/>
      <c r="AN3" s="185"/>
      <c r="AO3" s="185"/>
      <c r="AP3" s="185"/>
      <c r="AQ3" s="186"/>
      <c r="AR3" s="191" t="s">
        <v>11</v>
      </c>
      <c r="AS3" s="192"/>
      <c r="AT3" s="192"/>
      <c r="AU3" s="192"/>
      <c r="AV3" s="192"/>
      <c r="AW3" s="192"/>
      <c r="AX3" s="192"/>
      <c r="AY3" s="193"/>
      <c r="AZ3" s="184" t="s">
        <v>12</v>
      </c>
      <c r="BA3" s="185"/>
      <c r="BB3" s="185"/>
      <c r="BC3" s="185"/>
      <c r="BD3" s="185"/>
      <c r="BE3" s="185"/>
      <c r="BF3" s="185"/>
      <c r="BG3" s="186"/>
      <c r="BH3" s="191" t="s">
        <v>43</v>
      </c>
      <c r="BI3" s="192"/>
      <c r="BJ3" s="192"/>
      <c r="BK3" s="192"/>
      <c r="BL3" s="192"/>
      <c r="BM3" s="192"/>
      <c r="BN3" s="192"/>
      <c r="BO3" s="193"/>
      <c r="BP3" s="184" t="s">
        <v>145</v>
      </c>
      <c r="BQ3" s="185"/>
      <c r="BR3" s="185"/>
      <c r="BS3" s="185"/>
      <c r="BT3" s="185"/>
      <c r="BU3" s="185"/>
      <c r="BV3" s="185"/>
      <c r="BW3" s="186"/>
    </row>
    <row r="4" spans="1:75" ht="48" customHeight="1">
      <c r="A4" s="211"/>
      <c r="B4" s="195"/>
      <c r="C4" s="177" t="s">
        <v>2</v>
      </c>
      <c r="D4" s="177" t="s">
        <v>3</v>
      </c>
      <c r="E4" s="177" t="s">
        <v>4</v>
      </c>
      <c r="F4" s="177" t="s">
        <v>5</v>
      </c>
      <c r="G4" s="177" t="s">
        <v>6</v>
      </c>
      <c r="H4" s="174" t="s">
        <v>17</v>
      </c>
      <c r="I4" s="174" t="s">
        <v>18</v>
      </c>
      <c r="J4" s="174" t="s">
        <v>19</v>
      </c>
      <c r="K4" s="174" t="s">
        <v>20</v>
      </c>
      <c r="L4" s="35" t="s">
        <v>2</v>
      </c>
      <c r="M4" s="35" t="s">
        <v>3</v>
      </c>
      <c r="N4" s="35" t="s">
        <v>4</v>
      </c>
      <c r="O4" s="35" t="s">
        <v>5</v>
      </c>
      <c r="P4" s="175" t="s">
        <v>17</v>
      </c>
      <c r="Q4" s="175" t="s">
        <v>18</v>
      </c>
      <c r="R4" s="175" t="s">
        <v>19</v>
      </c>
      <c r="S4" s="175" t="s">
        <v>20</v>
      </c>
      <c r="T4" s="177" t="s">
        <v>2</v>
      </c>
      <c r="U4" s="177" t="s">
        <v>3</v>
      </c>
      <c r="V4" s="177" t="s">
        <v>4</v>
      </c>
      <c r="W4" s="177" t="s">
        <v>5</v>
      </c>
      <c r="X4" s="174" t="s">
        <v>17</v>
      </c>
      <c r="Y4" s="174" t="s">
        <v>18</v>
      </c>
      <c r="Z4" s="174" t="s">
        <v>19</v>
      </c>
      <c r="AA4" s="174" t="s">
        <v>20</v>
      </c>
      <c r="AB4" s="35" t="s">
        <v>2</v>
      </c>
      <c r="AC4" s="35" t="s">
        <v>3</v>
      </c>
      <c r="AD4" s="35" t="s">
        <v>4</v>
      </c>
      <c r="AE4" s="35" t="s">
        <v>5</v>
      </c>
      <c r="AF4" s="175" t="s">
        <v>17</v>
      </c>
      <c r="AG4" s="175" t="s">
        <v>18</v>
      </c>
      <c r="AH4" s="175" t="s">
        <v>19</v>
      </c>
      <c r="AI4" s="175" t="s">
        <v>20</v>
      </c>
      <c r="AJ4" s="177" t="s">
        <v>2</v>
      </c>
      <c r="AK4" s="177" t="s">
        <v>3</v>
      </c>
      <c r="AL4" s="177" t="s">
        <v>4</v>
      </c>
      <c r="AM4" s="177" t="s">
        <v>5</v>
      </c>
      <c r="AN4" s="174" t="s">
        <v>17</v>
      </c>
      <c r="AO4" s="174" t="s">
        <v>18</v>
      </c>
      <c r="AP4" s="174" t="s">
        <v>19</v>
      </c>
      <c r="AQ4" s="174" t="s">
        <v>20</v>
      </c>
      <c r="AR4" s="35" t="s">
        <v>2</v>
      </c>
      <c r="AS4" s="35" t="s">
        <v>3</v>
      </c>
      <c r="AT4" s="35" t="s">
        <v>4</v>
      </c>
      <c r="AU4" s="35" t="s">
        <v>5</v>
      </c>
      <c r="AV4" s="175" t="s">
        <v>17</v>
      </c>
      <c r="AW4" s="175" t="s">
        <v>18</v>
      </c>
      <c r="AX4" s="175" t="s">
        <v>19</v>
      </c>
      <c r="AY4" s="175" t="s">
        <v>20</v>
      </c>
      <c r="AZ4" s="177" t="s">
        <v>2</v>
      </c>
      <c r="BA4" s="177" t="s">
        <v>3</v>
      </c>
      <c r="BB4" s="177" t="s">
        <v>4</v>
      </c>
      <c r="BC4" s="177" t="s">
        <v>5</v>
      </c>
      <c r="BD4" s="174" t="s">
        <v>17</v>
      </c>
      <c r="BE4" s="174" t="s">
        <v>18</v>
      </c>
      <c r="BF4" s="174" t="s">
        <v>19</v>
      </c>
      <c r="BG4" s="174" t="s">
        <v>20</v>
      </c>
      <c r="BH4" s="35" t="s">
        <v>2</v>
      </c>
      <c r="BI4" s="35" t="s">
        <v>3</v>
      </c>
      <c r="BJ4" s="35" t="s">
        <v>4</v>
      </c>
      <c r="BK4" s="35" t="s">
        <v>5</v>
      </c>
      <c r="BL4" s="175" t="s">
        <v>17</v>
      </c>
      <c r="BM4" s="175" t="s">
        <v>18</v>
      </c>
      <c r="BN4" s="175" t="s">
        <v>19</v>
      </c>
      <c r="BO4" s="175" t="s">
        <v>20</v>
      </c>
      <c r="BP4" s="177" t="s">
        <v>2</v>
      </c>
      <c r="BQ4" s="177" t="s">
        <v>3</v>
      </c>
      <c r="BR4" s="177" t="s">
        <v>4</v>
      </c>
      <c r="BS4" s="177" t="s">
        <v>5</v>
      </c>
      <c r="BT4" s="174" t="s">
        <v>17</v>
      </c>
      <c r="BU4" s="174" t="s">
        <v>18</v>
      </c>
      <c r="BV4" s="174" t="s">
        <v>19</v>
      </c>
      <c r="BW4" s="176" t="s">
        <v>20</v>
      </c>
    </row>
    <row r="5" spans="1:75" ht="27.75" customHeight="1" thickBot="1">
      <c r="A5" s="71" t="s">
        <v>31</v>
      </c>
      <c r="B5" s="72" t="s">
        <v>166</v>
      </c>
      <c r="C5" s="30">
        <f aca="true" t="shared" si="0" ref="C5:AH5">SUM(C6:C9)</f>
        <v>0</v>
      </c>
      <c r="D5" s="30">
        <f t="shared" si="0"/>
        <v>225</v>
      </c>
      <c r="E5" s="30">
        <f t="shared" si="0"/>
        <v>0</v>
      </c>
      <c r="F5" s="30">
        <f t="shared" si="0"/>
        <v>0</v>
      </c>
      <c r="G5" s="30">
        <f t="shared" si="0"/>
        <v>225</v>
      </c>
      <c r="H5" s="30">
        <f t="shared" si="0"/>
        <v>13</v>
      </c>
      <c r="I5" s="30">
        <f t="shared" si="0"/>
        <v>6.5</v>
      </c>
      <c r="J5" s="30">
        <f t="shared" si="0"/>
        <v>6.5</v>
      </c>
      <c r="K5" s="30">
        <f t="shared" si="0"/>
        <v>2</v>
      </c>
      <c r="L5" s="30">
        <f t="shared" si="0"/>
        <v>0</v>
      </c>
      <c r="M5" s="30">
        <f t="shared" si="0"/>
        <v>7</v>
      </c>
      <c r="N5" s="30">
        <f t="shared" si="0"/>
        <v>0</v>
      </c>
      <c r="O5" s="30">
        <f t="shared" si="0"/>
        <v>0</v>
      </c>
      <c r="P5" s="30">
        <f t="shared" si="0"/>
        <v>7</v>
      </c>
      <c r="Q5" s="30">
        <f t="shared" si="0"/>
        <v>3.5</v>
      </c>
      <c r="R5" s="30">
        <f t="shared" si="0"/>
        <v>3.5</v>
      </c>
      <c r="S5" s="30">
        <f t="shared" si="0"/>
        <v>2</v>
      </c>
      <c r="T5" s="30">
        <f t="shared" si="0"/>
        <v>0</v>
      </c>
      <c r="U5" s="30">
        <f t="shared" si="0"/>
        <v>4</v>
      </c>
      <c r="V5" s="30">
        <f t="shared" si="0"/>
        <v>0</v>
      </c>
      <c r="W5" s="30">
        <f t="shared" si="0"/>
        <v>0</v>
      </c>
      <c r="X5" s="30">
        <f t="shared" si="0"/>
        <v>2</v>
      </c>
      <c r="Y5" s="30">
        <f t="shared" si="0"/>
        <v>1</v>
      </c>
      <c r="Z5" s="30">
        <f t="shared" si="0"/>
        <v>1</v>
      </c>
      <c r="AA5" s="30">
        <f t="shared" si="0"/>
        <v>0</v>
      </c>
      <c r="AB5" s="30">
        <f t="shared" si="0"/>
        <v>0</v>
      </c>
      <c r="AC5" s="30">
        <f t="shared" si="0"/>
        <v>2</v>
      </c>
      <c r="AD5" s="30">
        <f t="shared" si="0"/>
        <v>0</v>
      </c>
      <c r="AE5" s="30">
        <f t="shared" si="0"/>
        <v>0</v>
      </c>
      <c r="AF5" s="30">
        <f t="shared" si="0"/>
        <v>2</v>
      </c>
      <c r="AG5" s="30">
        <f t="shared" si="0"/>
        <v>1</v>
      </c>
      <c r="AH5" s="30">
        <f t="shared" si="0"/>
        <v>1</v>
      </c>
      <c r="AI5" s="30">
        <f aca="true" t="shared" si="1" ref="AI5:BN5">SUM(AI6:AI9)</f>
        <v>0</v>
      </c>
      <c r="AJ5" s="30">
        <f t="shared" si="1"/>
        <v>0</v>
      </c>
      <c r="AK5" s="30">
        <f t="shared" si="1"/>
        <v>2</v>
      </c>
      <c r="AL5" s="30">
        <f t="shared" si="1"/>
        <v>0</v>
      </c>
      <c r="AM5" s="30">
        <f t="shared" si="1"/>
        <v>0</v>
      </c>
      <c r="AN5" s="30">
        <f t="shared" si="1"/>
        <v>2</v>
      </c>
      <c r="AO5" s="30">
        <f t="shared" si="1"/>
        <v>1</v>
      </c>
      <c r="AP5" s="30">
        <f t="shared" si="1"/>
        <v>1</v>
      </c>
      <c r="AQ5" s="30">
        <f t="shared" si="1"/>
        <v>0</v>
      </c>
      <c r="AR5" s="30">
        <f t="shared" si="1"/>
        <v>0</v>
      </c>
      <c r="AS5" s="30">
        <f t="shared" si="1"/>
        <v>0</v>
      </c>
      <c r="AT5" s="30">
        <f t="shared" si="1"/>
        <v>0</v>
      </c>
      <c r="AU5" s="30">
        <f t="shared" si="1"/>
        <v>0</v>
      </c>
      <c r="AV5" s="30">
        <f t="shared" si="1"/>
        <v>0</v>
      </c>
      <c r="AW5" s="30">
        <f t="shared" si="1"/>
        <v>0</v>
      </c>
      <c r="AX5" s="30">
        <f t="shared" si="1"/>
        <v>0</v>
      </c>
      <c r="AY5" s="30">
        <f t="shared" si="1"/>
        <v>0</v>
      </c>
      <c r="AZ5" s="30">
        <f t="shared" si="1"/>
        <v>0</v>
      </c>
      <c r="BA5" s="30">
        <f t="shared" si="1"/>
        <v>0</v>
      </c>
      <c r="BB5" s="30">
        <f t="shared" si="1"/>
        <v>0</v>
      </c>
      <c r="BC5" s="30">
        <f t="shared" si="1"/>
        <v>0</v>
      </c>
      <c r="BD5" s="30">
        <f t="shared" si="1"/>
        <v>0</v>
      </c>
      <c r="BE5" s="30">
        <f t="shared" si="1"/>
        <v>0</v>
      </c>
      <c r="BF5" s="30">
        <f t="shared" si="1"/>
        <v>0</v>
      </c>
      <c r="BG5" s="30">
        <f t="shared" si="1"/>
        <v>0</v>
      </c>
      <c r="BH5" s="30">
        <f t="shared" si="1"/>
        <v>0</v>
      </c>
      <c r="BI5" s="30">
        <f t="shared" si="1"/>
        <v>0</v>
      </c>
      <c r="BJ5" s="30">
        <f t="shared" si="1"/>
        <v>0</v>
      </c>
      <c r="BK5" s="30">
        <f t="shared" si="1"/>
        <v>0</v>
      </c>
      <c r="BL5" s="30">
        <f t="shared" si="1"/>
        <v>0</v>
      </c>
      <c r="BM5" s="30">
        <f t="shared" si="1"/>
        <v>0</v>
      </c>
      <c r="BN5" s="30">
        <f t="shared" si="1"/>
        <v>0</v>
      </c>
      <c r="BO5" s="30">
        <f aca="true" t="shared" si="2" ref="BO5:BW5">SUM(BO6:BO9)</f>
        <v>0</v>
      </c>
      <c r="BP5" s="30">
        <f t="shared" si="2"/>
        <v>0</v>
      </c>
      <c r="BQ5" s="30">
        <f t="shared" si="2"/>
        <v>0</v>
      </c>
      <c r="BR5" s="30">
        <f t="shared" si="2"/>
        <v>0</v>
      </c>
      <c r="BS5" s="30">
        <f t="shared" si="2"/>
        <v>0</v>
      </c>
      <c r="BT5" s="30">
        <f t="shared" si="2"/>
        <v>0</v>
      </c>
      <c r="BU5" s="30">
        <f t="shared" si="2"/>
        <v>0</v>
      </c>
      <c r="BV5" s="30">
        <f t="shared" si="2"/>
        <v>0</v>
      </c>
      <c r="BW5" s="30">
        <f t="shared" si="2"/>
        <v>0</v>
      </c>
    </row>
    <row r="6" spans="1:76" s="25" customFormat="1" ht="27.75" customHeight="1">
      <c r="A6" s="122" t="s">
        <v>15</v>
      </c>
      <c r="B6" s="120" t="s">
        <v>102</v>
      </c>
      <c r="C6" s="122"/>
      <c r="D6" s="123">
        <v>60</v>
      </c>
      <c r="E6" s="122"/>
      <c r="F6" s="122"/>
      <c r="G6" s="11">
        <f>SUM(C6:F6)</f>
        <v>60</v>
      </c>
      <c r="H6" s="124"/>
      <c r="I6" s="124"/>
      <c r="J6" s="124"/>
      <c r="K6" s="124"/>
      <c r="L6" s="39"/>
      <c r="M6" s="35">
        <v>2</v>
      </c>
      <c r="N6" s="39"/>
      <c r="O6" s="39"/>
      <c r="P6" s="39"/>
      <c r="Q6" s="39"/>
      <c r="R6" s="39"/>
      <c r="S6" s="39"/>
      <c r="T6" s="42"/>
      <c r="U6" s="11">
        <v>2</v>
      </c>
      <c r="V6" s="42"/>
      <c r="W6" s="42"/>
      <c r="X6" s="42"/>
      <c r="Y6" s="42"/>
      <c r="Z6" s="42"/>
      <c r="AA6" s="42"/>
      <c r="AB6" s="39"/>
      <c r="AC6" s="39"/>
      <c r="AD6" s="39"/>
      <c r="AE6" s="39"/>
      <c r="AF6" s="39"/>
      <c r="AG6" s="39"/>
      <c r="AH6" s="39"/>
      <c r="AI6" s="39"/>
      <c r="AJ6" s="42"/>
      <c r="AK6" s="42"/>
      <c r="AL6" s="42"/>
      <c r="AM6" s="42"/>
      <c r="AN6" s="42"/>
      <c r="AO6" s="42"/>
      <c r="AP6" s="42"/>
      <c r="AQ6" s="42"/>
      <c r="AR6" s="39"/>
      <c r="AS6" s="39"/>
      <c r="AT6" s="39"/>
      <c r="AU6" s="39"/>
      <c r="AV6" s="39"/>
      <c r="AW6" s="39"/>
      <c r="AX6" s="39"/>
      <c r="AY6" s="39"/>
      <c r="AZ6" s="42"/>
      <c r="BA6" s="42"/>
      <c r="BB6" s="42"/>
      <c r="BC6" s="42"/>
      <c r="BD6" s="42"/>
      <c r="BE6" s="42"/>
      <c r="BF6" s="42"/>
      <c r="BG6" s="42"/>
      <c r="BH6" s="39"/>
      <c r="BI6" s="39"/>
      <c r="BJ6" s="39"/>
      <c r="BK6" s="39"/>
      <c r="BL6" s="156"/>
      <c r="BM6" s="39"/>
      <c r="BN6" s="39"/>
      <c r="BO6" s="39"/>
      <c r="BP6" s="42"/>
      <c r="BQ6" s="42"/>
      <c r="BR6" s="42"/>
      <c r="BS6" s="42"/>
      <c r="BT6" s="42"/>
      <c r="BU6" s="42"/>
      <c r="BV6" s="42"/>
      <c r="BW6" s="42"/>
      <c r="BX6" s="128"/>
    </row>
    <row r="7" spans="1:76" s="25" customFormat="1" ht="27.75" customHeight="1">
      <c r="A7" s="11" t="s">
        <v>44</v>
      </c>
      <c r="B7" s="55" t="s">
        <v>103</v>
      </c>
      <c r="C7" s="11"/>
      <c r="D7" s="11">
        <v>120</v>
      </c>
      <c r="E7" s="11"/>
      <c r="F7" s="11"/>
      <c r="G7" s="11">
        <f>SUM(C7:F7)</f>
        <v>120</v>
      </c>
      <c r="H7" s="11">
        <v>8</v>
      </c>
      <c r="I7" s="11">
        <v>4</v>
      </c>
      <c r="J7" s="11">
        <v>4</v>
      </c>
      <c r="K7" s="11"/>
      <c r="L7" s="35"/>
      <c r="M7" s="35">
        <v>2</v>
      </c>
      <c r="N7" s="35"/>
      <c r="O7" s="36"/>
      <c r="P7" s="35">
        <v>2</v>
      </c>
      <c r="Q7" s="35">
        <v>1</v>
      </c>
      <c r="R7" s="35">
        <v>1</v>
      </c>
      <c r="S7" s="35"/>
      <c r="T7" s="67"/>
      <c r="U7" s="11">
        <v>2</v>
      </c>
      <c r="V7" s="11"/>
      <c r="W7" s="11"/>
      <c r="X7" s="11">
        <v>2</v>
      </c>
      <c r="Y7" s="11">
        <v>1</v>
      </c>
      <c r="Z7" s="11">
        <v>1</v>
      </c>
      <c r="AA7" s="11"/>
      <c r="AB7" s="36"/>
      <c r="AC7" s="35">
        <v>2</v>
      </c>
      <c r="AD7" s="37"/>
      <c r="AE7" s="35"/>
      <c r="AF7" s="35">
        <v>2</v>
      </c>
      <c r="AG7" s="35">
        <v>1</v>
      </c>
      <c r="AH7" s="35">
        <v>1</v>
      </c>
      <c r="AI7" s="35"/>
      <c r="AJ7" s="12"/>
      <c r="AK7" s="11">
        <v>2</v>
      </c>
      <c r="AL7" s="67"/>
      <c r="AM7" s="11"/>
      <c r="AN7" s="11">
        <v>2</v>
      </c>
      <c r="AO7" s="11">
        <v>1</v>
      </c>
      <c r="AP7" s="11">
        <v>1</v>
      </c>
      <c r="AQ7" s="11"/>
      <c r="AR7" s="35"/>
      <c r="AS7" s="35"/>
      <c r="AT7" s="35"/>
      <c r="AU7" s="35"/>
      <c r="AV7" s="35"/>
      <c r="AW7" s="35"/>
      <c r="AX7" s="35"/>
      <c r="AY7" s="35"/>
      <c r="AZ7" s="11"/>
      <c r="BA7" s="11"/>
      <c r="BB7" s="11"/>
      <c r="BC7" s="11"/>
      <c r="BD7" s="11"/>
      <c r="BE7" s="11"/>
      <c r="BF7" s="11"/>
      <c r="BG7" s="11"/>
      <c r="BH7" s="35"/>
      <c r="BI7" s="35"/>
      <c r="BJ7" s="35"/>
      <c r="BK7" s="35"/>
      <c r="BL7" s="36"/>
      <c r="BM7" s="35"/>
      <c r="BN7" s="35"/>
      <c r="BO7" s="35"/>
      <c r="BP7" s="11"/>
      <c r="BQ7" s="11"/>
      <c r="BR7" s="11"/>
      <c r="BS7" s="11"/>
      <c r="BT7" s="11"/>
      <c r="BU7" s="11"/>
      <c r="BV7" s="11"/>
      <c r="BW7" s="11"/>
      <c r="BX7" s="128"/>
    </row>
    <row r="8" spans="1:76" s="25" customFormat="1" ht="30" customHeight="1">
      <c r="A8" s="11" t="s">
        <v>45</v>
      </c>
      <c r="B8" s="129" t="s">
        <v>104</v>
      </c>
      <c r="C8" s="11"/>
      <c r="D8" s="11">
        <v>30</v>
      </c>
      <c r="E8" s="11"/>
      <c r="F8" s="11"/>
      <c r="G8" s="11">
        <f>SUM(C8:F8)</f>
        <v>30</v>
      </c>
      <c r="H8" s="11">
        <v>3</v>
      </c>
      <c r="I8" s="11">
        <v>1.5</v>
      </c>
      <c r="J8" s="11">
        <v>1.5</v>
      </c>
      <c r="K8" s="11"/>
      <c r="L8" s="39"/>
      <c r="M8" s="35">
        <v>2</v>
      </c>
      <c r="N8" s="35"/>
      <c r="O8" s="35"/>
      <c r="P8" s="157">
        <v>3</v>
      </c>
      <c r="Q8" s="157">
        <v>1.5</v>
      </c>
      <c r="R8" s="157">
        <v>1.5</v>
      </c>
      <c r="S8" s="157"/>
      <c r="T8" s="11"/>
      <c r="U8" s="11"/>
      <c r="V8" s="11"/>
      <c r="W8" s="11"/>
      <c r="X8" s="11"/>
      <c r="Y8" s="11"/>
      <c r="Z8" s="11"/>
      <c r="AA8" s="11"/>
      <c r="AB8" s="35"/>
      <c r="AC8" s="157"/>
      <c r="AD8" s="35"/>
      <c r="AE8" s="35"/>
      <c r="AF8" s="35"/>
      <c r="AG8" s="35"/>
      <c r="AH8" s="35"/>
      <c r="AI8" s="35"/>
      <c r="AJ8" s="11"/>
      <c r="AK8" s="158"/>
      <c r="AL8" s="11"/>
      <c r="AM8" s="11"/>
      <c r="AN8" s="11"/>
      <c r="AO8" s="11"/>
      <c r="AP8" s="11"/>
      <c r="AQ8" s="11"/>
      <c r="AR8" s="35"/>
      <c r="AS8" s="35"/>
      <c r="AT8" s="35"/>
      <c r="AU8" s="35"/>
      <c r="AV8" s="35"/>
      <c r="AW8" s="35"/>
      <c r="AX8" s="35"/>
      <c r="AY8" s="35"/>
      <c r="AZ8" s="11"/>
      <c r="BA8" s="11"/>
      <c r="BB8" s="11"/>
      <c r="BC8" s="11"/>
      <c r="BD8" s="11"/>
      <c r="BE8" s="11"/>
      <c r="BF8" s="11"/>
      <c r="BG8" s="11"/>
      <c r="BH8" s="35"/>
      <c r="BI8" s="35"/>
      <c r="BJ8" s="35"/>
      <c r="BK8" s="35"/>
      <c r="BL8" s="36"/>
      <c r="BM8" s="35"/>
      <c r="BN8" s="35"/>
      <c r="BO8" s="35"/>
      <c r="BP8" s="11"/>
      <c r="BQ8" s="11"/>
      <c r="BR8" s="11"/>
      <c r="BS8" s="11"/>
      <c r="BT8" s="11"/>
      <c r="BU8" s="11"/>
      <c r="BV8" s="11"/>
      <c r="BW8" s="11"/>
      <c r="BX8" s="128"/>
    </row>
    <row r="9" spans="1:76" s="25" customFormat="1" ht="48" customHeight="1" thickBot="1">
      <c r="A9" s="11" t="s">
        <v>22</v>
      </c>
      <c r="B9" s="129" t="s">
        <v>167</v>
      </c>
      <c r="C9" s="11"/>
      <c r="D9" s="11">
        <v>15</v>
      </c>
      <c r="E9" s="11"/>
      <c r="F9" s="11"/>
      <c r="G9" s="11">
        <f>SUM(C9:F9)</f>
        <v>15</v>
      </c>
      <c r="H9" s="11">
        <v>2</v>
      </c>
      <c r="I9" s="11">
        <v>1</v>
      </c>
      <c r="J9" s="11">
        <v>1</v>
      </c>
      <c r="K9" s="11">
        <v>2</v>
      </c>
      <c r="L9" s="35"/>
      <c r="M9" s="35">
        <v>1</v>
      </c>
      <c r="N9" s="39"/>
      <c r="O9" s="35"/>
      <c r="P9" s="35">
        <v>2</v>
      </c>
      <c r="Q9" s="35">
        <v>1</v>
      </c>
      <c r="R9" s="35">
        <v>1</v>
      </c>
      <c r="S9" s="35">
        <v>2</v>
      </c>
      <c r="T9" s="11"/>
      <c r="U9" s="11"/>
      <c r="V9" s="11"/>
      <c r="W9" s="11"/>
      <c r="X9" s="11"/>
      <c r="Y9" s="11"/>
      <c r="Z9" s="11"/>
      <c r="AA9" s="11"/>
      <c r="AB9" s="35"/>
      <c r="AC9" s="35"/>
      <c r="AD9" s="35"/>
      <c r="AE9" s="35"/>
      <c r="AF9" s="35"/>
      <c r="AG9" s="35"/>
      <c r="AH9" s="35"/>
      <c r="AI9" s="35"/>
      <c r="AJ9" s="11"/>
      <c r="AK9" s="11"/>
      <c r="AL9" s="11"/>
      <c r="AM9" s="11"/>
      <c r="AN9" s="11"/>
      <c r="AO9" s="11"/>
      <c r="AP9" s="11"/>
      <c r="AQ9" s="11"/>
      <c r="AR9" s="35"/>
      <c r="AS9" s="35"/>
      <c r="AT9" s="35"/>
      <c r="AU9" s="35"/>
      <c r="AV9" s="35"/>
      <c r="AW9" s="35"/>
      <c r="AX9" s="35"/>
      <c r="AY9" s="35"/>
      <c r="AZ9" s="11"/>
      <c r="BA9" s="11"/>
      <c r="BB9" s="11"/>
      <c r="BC9" s="11"/>
      <c r="BD9" s="11"/>
      <c r="BE9" s="11"/>
      <c r="BF9" s="11"/>
      <c r="BG9" s="11"/>
      <c r="BH9" s="35"/>
      <c r="BI9" s="35"/>
      <c r="BJ9" s="35"/>
      <c r="BK9" s="35"/>
      <c r="BL9" s="36"/>
      <c r="BM9" s="35"/>
      <c r="BN9" s="35"/>
      <c r="BO9" s="35"/>
      <c r="BP9" s="11"/>
      <c r="BQ9" s="11"/>
      <c r="BR9" s="11"/>
      <c r="BS9" s="11"/>
      <c r="BT9" s="11"/>
      <c r="BU9" s="11"/>
      <c r="BV9" s="11"/>
      <c r="BW9" s="11"/>
      <c r="BX9" s="128"/>
    </row>
    <row r="10" spans="1:76" ht="36" customHeight="1" thickBot="1">
      <c r="A10" s="131" t="s">
        <v>32</v>
      </c>
      <c r="B10" s="118" t="s">
        <v>194</v>
      </c>
      <c r="C10" s="40">
        <f>SUM(C11:C17)</f>
        <v>150</v>
      </c>
      <c r="D10" s="40">
        <f aca="true" t="shared" si="3" ref="D10:BO10">SUM(D11:D17)</f>
        <v>105</v>
      </c>
      <c r="E10" s="40">
        <f t="shared" si="3"/>
        <v>30</v>
      </c>
      <c r="F10" s="40">
        <f t="shared" si="3"/>
        <v>0</v>
      </c>
      <c r="G10" s="40">
        <f t="shared" si="3"/>
        <v>285</v>
      </c>
      <c r="H10" s="40">
        <f t="shared" si="3"/>
        <v>21</v>
      </c>
      <c r="I10" s="40">
        <f t="shared" si="3"/>
        <v>11.5</v>
      </c>
      <c r="J10" s="40">
        <f t="shared" si="3"/>
        <v>9.5</v>
      </c>
      <c r="K10" s="40">
        <f t="shared" si="3"/>
        <v>0</v>
      </c>
      <c r="L10" s="29">
        <f t="shared" si="3"/>
        <v>4</v>
      </c>
      <c r="M10" s="40">
        <f t="shared" si="3"/>
        <v>4</v>
      </c>
      <c r="N10" s="40">
        <f t="shared" si="3"/>
        <v>0</v>
      </c>
      <c r="O10" s="40">
        <f t="shared" si="3"/>
        <v>0</v>
      </c>
      <c r="P10" s="40">
        <f t="shared" si="3"/>
        <v>11</v>
      </c>
      <c r="Q10" s="40">
        <f t="shared" si="3"/>
        <v>5.5</v>
      </c>
      <c r="R10" s="40">
        <f t="shared" si="3"/>
        <v>5.5</v>
      </c>
      <c r="S10" s="40">
        <f t="shared" si="3"/>
        <v>0</v>
      </c>
      <c r="T10" s="40">
        <f t="shared" si="3"/>
        <v>6</v>
      </c>
      <c r="U10" s="40">
        <f t="shared" si="3"/>
        <v>3</v>
      </c>
      <c r="V10" s="40">
        <f t="shared" si="3"/>
        <v>2</v>
      </c>
      <c r="W10" s="40">
        <f t="shared" si="3"/>
        <v>0</v>
      </c>
      <c r="X10" s="40">
        <f t="shared" si="3"/>
        <v>10</v>
      </c>
      <c r="Y10" s="40">
        <f t="shared" si="3"/>
        <v>6</v>
      </c>
      <c r="Z10" s="40">
        <f t="shared" si="3"/>
        <v>4</v>
      </c>
      <c r="AA10" s="40">
        <f t="shared" si="3"/>
        <v>0</v>
      </c>
      <c r="AB10" s="40">
        <f t="shared" si="3"/>
        <v>0</v>
      </c>
      <c r="AC10" s="40">
        <f t="shared" si="3"/>
        <v>0</v>
      </c>
      <c r="AD10" s="40">
        <f t="shared" si="3"/>
        <v>0</v>
      </c>
      <c r="AE10" s="40">
        <f t="shared" si="3"/>
        <v>0</v>
      </c>
      <c r="AF10" s="40">
        <f t="shared" si="3"/>
        <v>0</v>
      </c>
      <c r="AG10" s="40">
        <f t="shared" si="3"/>
        <v>0</v>
      </c>
      <c r="AH10" s="40">
        <f t="shared" si="3"/>
        <v>0</v>
      </c>
      <c r="AI10" s="40">
        <f t="shared" si="3"/>
        <v>0</v>
      </c>
      <c r="AJ10" s="40">
        <f t="shared" si="3"/>
        <v>0</v>
      </c>
      <c r="AK10" s="40">
        <f t="shared" si="3"/>
        <v>0</v>
      </c>
      <c r="AL10" s="40">
        <f t="shared" si="3"/>
        <v>0</v>
      </c>
      <c r="AM10" s="40">
        <f t="shared" si="3"/>
        <v>0</v>
      </c>
      <c r="AN10" s="40">
        <f t="shared" si="3"/>
        <v>0</v>
      </c>
      <c r="AO10" s="40">
        <f t="shared" si="3"/>
        <v>0</v>
      </c>
      <c r="AP10" s="40">
        <f t="shared" si="3"/>
        <v>0</v>
      </c>
      <c r="AQ10" s="40">
        <f t="shared" si="3"/>
        <v>0</v>
      </c>
      <c r="AR10" s="40">
        <f t="shared" si="3"/>
        <v>0</v>
      </c>
      <c r="AS10" s="40">
        <f t="shared" si="3"/>
        <v>0</v>
      </c>
      <c r="AT10" s="40">
        <f t="shared" si="3"/>
        <v>0</v>
      </c>
      <c r="AU10" s="40">
        <f t="shared" si="3"/>
        <v>0</v>
      </c>
      <c r="AV10" s="40">
        <f t="shared" si="3"/>
        <v>0</v>
      </c>
      <c r="AW10" s="40">
        <f t="shared" si="3"/>
        <v>0</v>
      </c>
      <c r="AX10" s="40">
        <f t="shared" si="3"/>
        <v>0</v>
      </c>
      <c r="AY10" s="40">
        <f t="shared" si="3"/>
        <v>0</v>
      </c>
      <c r="AZ10" s="40">
        <f t="shared" si="3"/>
        <v>0</v>
      </c>
      <c r="BA10" s="40">
        <f t="shared" si="3"/>
        <v>0</v>
      </c>
      <c r="BB10" s="40">
        <f t="shared" si="3"/>
        <v>0</v>
      </c>
      <c r="BC10" s="40">
        <f t="shared" si="3"/>
        <v>0</v>
      </c>
      <c r="BD10" s="40">
        <f t="shared" si="3"/>
        <v>0</v>
      </c>
      <c r="BE10" s="40">
        <f t="shared" si="3"/>
        <v>0</v>
      </c>
      <c r="BF10" s="40">
        <f t="shared" si="3"/>
        <v>0</v>
      </c>
      <c r="BG10" s="40">
        <f t="shared" si="3"/>
        <v>0</v>
      </c>
      <c r="BH10" s="40">
        <f t="shared" si="3"/>
        <v>0</v>
      </c>
      <c r="BI10" s="40">
        <f t="shared" si="3"/>
        <v>0</v>
      </c>
      <c r="BJ10" s="40">
        <f t="shared" si="3"/>
        <v>0</v>
      </c>
      <c r="BK10" s="40">
        <f t="shared" si="3"/>
        <v>0</v>
      </c>
      <c r="BL10" s="40">
        <f t="shared" si="3"/>
        <v>0</v>
      </c>
      <c r="BM10" s="40">
        <f t="shared" si="3"/>
        <v>0</v>
      </c>
      <c r="BN10" s="40">
        <f t="shared" si="3"/>
        <v>0</v>
      </c>
      <c r="BO10" s="40">
        <f t="shared" si="3"/>
        <v>0</v>
      </c>
      <c r="BP10" s="40">
        <f aca="true" t="shared" si="4" ref="BP10:BW10">SUM(BP11:BP17)</f>
        <v>0</v>
      </c>
      <c r="BQ10" s="40">
        <f t="shared" si="4"/>
        <v>0</v>
      </c>
      <c r="BR10" s="40">
        <f t="shared" si="4"/>
        <v>0</v>
      </c>
      <c r="BS10" s="40">
        <f t="shared" si="4"/>
        <v>0</v>
      </c>
      <c r="BT10" s="40">
        <f t="shared" si="4"/>
        <v>0</v>
      </c>
      <c r="BU10" s="40">
        <f t="shared" si="4"/>
        <v>0</v>
      </c>
      <c r="BV10" s="40">
        <f t="shared" si="4"/>
        <v>0</v>
      </c>
      <c r="BW10" s="40">
        <f t="shared" si="4"/>
        <v>0</v>
      </c>
      <c r="BX10" s="132"/>
    </row>
    <row r="11" spans="1:76" s="25" customFormat="1" ht="27.75" customHeight="1" thickBot="1">
      <c r="A11" s="11" t="s">
        <v>46</v>
      </c>
      <c r="B11" s="120" t="s">
        <v>105</v>
      </c>
      <c r="C11" s="11">
        <v>30</v>
      </c>
      <c r="D11" s="11">
        <v>15</v>
      </c>
      <c r="E11" s="11"/>
      <c r="F11" s="11"/>
      <c r="G11" s="11">
        <f aca="true" t="shared" si="5" ref="G11:G17">SUM(C11:F11)</f>
        <v>45</v>
      </c>
      <c r="H11" s="11">
        <v>4</v>
      </c>
      <c r="I11" s="11">
        <v>2</v>
      </c>
      <c r="J11" s="11">
        <v>2</v>
      </c>
      <c r="K11" s="12"/>
      <c r="L11" s="92">
        <v>2</v>
      </c>
      <c r="M11" s="37">
        <v>1</v>
      </c>
      <c r="N11" s="35"/>
      <c r="O11" s="35"/>
      <c r="P11" s="35">
        <v>4</v>
      </c>
      <c r="Q11" s="35">
        <v>2</v>
      </c>
      <c r="R11" s="35">
        <v>2</v>
      </c>
      <c r="S11" s="35"/>
      <c r="T11" s="11"/>
      <c r="U11" s="11"/>
      <c r="V11" s="11"/>
      <c r="W11" s="11"/>
      <c r="X11" s="11"/>
      <c r="Y11" s="11"/>
      <c r="Z11" s="11"/>
      <c r="AA11" s="11"/>
      <c r="AB11" s="35"/>
      <c r="AC11" s="35"/>
      <c r="AD11" s="35"/>
      <c r="AE11" s="35"/>
      <c r="AF11" s="35"/>
      <c r="AG11" s="35"/>
      <c r="AH11" s="35"/>
      <c r="AI11" s="35"/>
      <c r="AJ11" s="11"/>
      <c r="AK11" s="11"/>
      <c r="AL11" s="11"/>
      <c r="AM11" s="11"/>
      <c r="AN11" s="11"/>
      <c r="AO11" s="11"/>
      <c r="AP11" s="11"/>
      <c r="AQ11" s="11"/>
      <c r="AR11" s="35"/>
      <c r="AS11" s="35"/>
      <c r="AT11" s="35"/>
      <c r="AU11" s="35"/>
      <c r="AV11" s="35"/>
      <c r="AW11" s="35"/>
      <c r="AX11" s="35"/>
      <c r="AY11" s="35"/>
      <c r="AZ11" s="11"/>
      <c r="BA11" s="11"/>
      <c r="BB11" s="11"/>
      <c r="BC11" s="11"/>
      <c r="BD11" s="11"/>
      <c r="BE11" s="11"/>
      <c r="BF11" s="11"/>
      <c r="BG11" s="11"/>
      <c r="BH11" s="35"/>
      <c r="BI11" s="35"/>
      <c r="BJ11" s="35"/>
      <c r="BK11" s="35"/>
      <c r="BL11" s="36"/>
      <c r="BM11" s="35"/>
      <c r="BN11" s="35"/>
      <c r="BO11" s="35"/>
      <c r="BP11" s="11"/>
      <c r="BQ11" s="11"/>
      <c r="BR11" s="11"/>
      <c r="BS11" s="11"/>
      <c r="BT11" s="11"/>
      <c r="BU11" s="11"/>
      <c r="BV11" s="11"/>
      <c r="BW11" s="11"/>
      <c r="BX11" s="128"/>
    </row>
    <row r="12" spans="1:76" s="25" customFormat="1" ht="27.75" customHeight="1" thickBot="1">
      <c r="A12" s="11" t="s">
        <v>47</v>
      </c>
      <c r="B12" s="55" t="s">
        <v>106</v>
      </c>
      <c r="C12" s="11">
        <v>30</v>
      </c>
      <c r="D12" s="11">
        <v>15</v>
      </c>
      <c r="E12" s="11"/>
      <c r="F12" s="11"/>
      <c r="G12" s="11">
        <f t="shared" si="5"/>
        <v>45</v>
      </c>
      <c r="H12" s="11">
        <v>4</v>
      </c>
      <c r="I12" s="11">
        <v>2</v>
      </c>
      <c r="J12" s="11">
        <v>2</v>
      </c>
      <c r="K12" s="12"/>
      <c r="L12" s="115">
        <v>2</v>
      </c>
      <c r="M12" s="37">
        <v>1</v>
      </c>
      <c r="N12" s="35"/>
      <c r="O12" s="35"/>
      <c r="P12" s="35">
        <v>4</v>
      </c>
      <c r="Q12" s="35">
        <v>2</v>
      </c>
      <c r="R12" s="35">
        <v>2</v>
      </c>
      <c r="S12" s="35"/>
      <c r="T12" s="159"/>
      <c r="U12" s="11"/>
      <c r="V12" s="11"/>
      <c r="W12" s="11"/>
      <c r="X12" s="11"/>
      <c r="Y12" s="11"/>
      <c r="Z12" s="11"/>
      <c r="AA12" s="11"/>
      <c r="AB12" s="35"/>
      <c r="AC12" s="35"/>
      <c r="AD12" s="35"/>
      <c r="AE12" s="35"/>
      <c r="AF12" s="35"/>
      <c r="AG12" s="35"/>
      <c r="AH12" s="35"/>
      <c r="AI12" s="35"/>
      <c r="AJ12" s="11"/>
      <c r="AK12" s="11"/>
      <c r="AL12" s="11"/>
      <c r="AM12" s="11"/>
      <c r="AN12" s="11"/>
      <c r="AO12" s="11"/>
      <c r="AP12" s="11"/>
      <c r="AQ12" s="11"/>
      <c r="AR12" s="35"/>
      <c r="AS12" s="35"/>
      <c r="AT12" s="35"/>
      <c r="AU12" s="35"/>
      <c r="AV12" s="35"/>
      <c r="AW12" s="35"/>
      <c r="AX12" s="35"/>
      <c r="AY12" s="35"/>
      <c r="AZ12" s="11"/>
      <c r="BA12" s="11"/>
      <c r="BB12" s="11"/>
      <c r="BC12" s="11"/>
      <c r="BD12" s="11"/>
      <c r="BE12" s="11"/>
      <c r="BF12" s="11"/>
      <c r="BG12" s="11"/>
      <c r="BH12" s="35"/>
      <c r="BI12" s="35"/>
      <c r="BJ12" s="35"/>
      <c r="BK12" s="35"/>
      <c r="BL12" s="36"/>
      <c r="BM12" s="35"/>
      <c r="BN12" s="35"/>
      <c r="BO12" s="35"/>
      <c r="BP12" s="11"/>
      <c r="BQ12" s="11"/>
      <c r="BR12" s="11"/>
      <c r="BS12" s="11"/>
      <c r="BT12" s="11"/>
      <c r="BU12" s="11"/>
      <c r="BV12" s="11"/>
      <c r="BW12" s="11"/>
      <c r="BX12" s="128"/>
    </row>
    <row r="13" spans="1:76" s="25" customFormat="1" ht="27.75" customHeight="1" thickBot="1">
      <c r="A13" s="11" t="s">
        <v>48</v>
      </c>
      <c r="B13" s="55" t="s">
        <v>107</v>
      </c>
      <c r="C13" s="11">
        <v>30</v>
      </c>
      <c r="D13" s="11">
        <v>15</v>
      </c>
      <c r="E13" s="11"/>
      <c r="F13" s="11"/>
      <c r="G13" s="11">
        <f t="shared" si="5"/>
        <v>45</v>
      </c>
      <c r="H13" s="11">
        <v>3</v>
      </c>
      <c r="I13" s="11">
        <v>2</v>
      </c>
      <c r="J13" s="11">
        <v>1</v>
      </c>
      <c r="K13" s="11"/>
      <c r="L13" s="157"/>
      <c r="M13" s="35"/>
      <c r="N13" s="35"/>
      <c r="O13" s="35"/>
      <c r="P13" s="35"/>
      <c r="Q13" s="35"/>
      <c r="R13" s="35"/>
      <c r="S13" s="36"/>
      <c r="T13" s="115">
        <v>2</v>
      </c>
      <c r="U13" s="41">
        <v>1</v>
      </c>
      <c r="V13" s="11"/>
      <c r="W13" s="11"/>
      <c r="X13" s="11">
        <v>3</v>
      </c>
      <c r="Y13" s="11">
        <v>2</v>
      </c>
      <c r="Z13" s="11">
        <v>1</v>
      </c>
      <c r="AA13" s="11"/>
      <c r="AB13" s="35"/>
      <c r="AC13" s="35"/>
      <c r="AD13" s="35"/>
      <c r="AE13" s="35"/>
      <c r="AF13" s="35"/>
      <c r="AG13" s="35"/>
      <c r="AH13" s="35"/>
      <c r="AI13" s="35"/>
      <c r="AJ13" s="11"/>
      <c r="AK13" s="11"/>
      <c r="AL13" s="11"/>
      <c r="AM13" s="11"/>
      <c r="AN13" s="11"/>
      <c r="AO13" s="11"/>
      <c r="AP13" s="11"/>
      <c r="AQ13" s="11"/>
      <c r="AR13" s="35"/>
      <c r="AS13" s="35"/>
      <c r="AT13" s="35"/>
      <c r="AU13" s="35"/>
      <c r="AV13" s="35"/>
      <c r="AW13" s="35"/>
      <c r="AX13" s="35"/>
      <c r="AY13" s="35"/>
      <c r="AZ13" s="11"/>
      <c r="BA13" s="11"/>
      <c r="BB13" s="11"/>
      <c r="BC13" s="11"/>
      <c r="BD13" s="11"/>
      <c r="BE13" s="11"/>
      <c r="BF13" s="11"/>
      <c r="BG13" s="11"/>
      <c r="BH13" s="35"/>
      <c r="BI13" s="35"/>
      <c r="BJ13" s="35"/>
      <c r="BK13" s="35"/>
      <c r="BL13" s="36"/>
      <c r="BM13" s="35"/>
      <c r="BN13" s="35"/>
      <c r="BO13" s="35"/>
      <c r="BP13" s="11"/>
      <c r="BQ13" s="11"/>
      <c r="BR13" s="11"/>
      <c r="BS13" s="11"/>
      <c r="BT13" s="11"/>
      <c r="BU13" s="11"/>
      <c r="BV13" s="11"/>
      <c r="BW13" s="11"/>
      <c r="BX13" s="128"/>
    </row>
    <row r="14" spans="1:76" s="25" customFormat="1" ht="27.75" customHeight="1">
      <c r="A14" s="11" t="s">
        <v>49</v>
      </c>
      <c r="B14" s="129" t="s">
        <v>108</v>
      </c>
      <c r="C14" s="11">
        <v>30</v>
      </c>
      <c r="D14" s="11">
        <v>15</v>
      </c>
      <c r="E14" s="11"/>
      <c r="F14" s="11"/>
      <c r="G14" s="11">
        <f t="shared" si="5"/>
        <v>45</v>
      </c>
      <c r="H14" s="11">
        <v>2</v>
      </c>
      <c r="I14" s="11">
        <v>1</v>
      </c>
      <c r="J14" s="11">
        <v>1</v>
      </c>
      <c r="K14" s="11"/>
      <c r="L14" s="35"/>
      <c r="M14" s="35"/>
      <c r="N14" s="35"/>
      <c r="O14" s="35"/>
      <c r="P14" s="35"/>
      <c r="Q14" s="35"/>
      <c r="R14" s="35"/>
      <c r="S14" s="35"/>
      <c r="T14" s="158">
        <v>2</v>
      </c>
      <c r="U14" s="11">
        <v>1</v>
      </c>
      <c r="V14" s="11"/>
      <c r="W14" s="11"/>
      <c r="X14" s="11">
        <v>2</v>
      </c>
      <c r="Y14" s="11">
        <v>1</v>
      </c>
      <c r="Z14" s="11">
        <v>1</v>
      </c>
      <c r="AA14" s="11"/>
      <c r="AB14" s="39"/>
      <c r="AC14" s="35"/>
      <c r="AD14" s="35"/>
      <c r="AE14" s="35"/>
      <c r="AF14" s="35"/>
      <c r="AG14" s="35"/>
      <c r="AH14" s="35"/>
      <c r="AI14" s="35"/>
      <c r="AJ14" s="11"/>
      <c r="AK14" s="11"/>
      <c r="AL14" s="11"/>
      <c r="AM14" s="11"/>
      <c r="AN14" s="11"/>
      <c r="AO14" s="11"/>
      <c r="AP14" s="11"/>
      <c r="AQ14" s="11"/>
      <c r="AR14" s="35"/>
      <c r="AS14" s="35"/>
      <c r="AT14" s="35"/>
      <c r="AU14" s="35"/>
      <c r="AV14" s="35"/>
      <c r="AW14" s="35"/>
      <c r="AX14" s="35"/>
      <c r="AY14" s="35"/>
      <c r="AZ14" s="11"/>
      <c r="BA14" s="11"/>
      <c r="BB14" s="11"/>
      <c r="BC14" s="11"/>
      <c r="BD14" s="11"/>
      <c r="BE14" s="11"/>
      <c r="BF14" s="11"/>
      <c r="BG14" s="11"/>
      <c r="BH14" s="35"/>
      <c r="BI14" s="35"/>
      <c r="BJ14" s="35"/>
      <c r="BK14" s="35"/>
      <c r="BL14" s="36"/>
      <c r="BM14" s="35"/>
      <c r="BN14" s="35"/>
      <c r="BO14" s="35"/>
      <c r="BP14" s="11"/>
      <c r="BQ14" s="11"/>
      <c r="BR14" s="11"/>
      <c r="BS14" s="11"/>
      <c r="BT14" s="11"/>
      <c r="BU14" s="11"/>
      <c r="BV14" s="11"/>
      <c r="BW14" s="11"/>
      <c r="BX14" s="128"/>
    </row>
    <row r="15" spans="1:76" s="25" customFormat="1" ht="27.75" customHeight="1" thickBot="1">
      <c r="A15" s="11" t="s">
        <v>50</v>
      </c>
      <c r="B15" s="55" t="s">
        <v>138</v>
      </c>
      <c r="C15" s="11"/>
      <c r="D15" s="11">
        <v>30</v>
      </c>
      <c r="E15" s="11"/>
      <c r="F15" s="11"/>
      <c r="G15" s="11">
        <f t="shared" si="5"/>
        <v>30</v>
      </c>
      <c r="H15" s="11">
        <v>3</v>
      </c>
      <c r="I15" s="11">
        <v>1.5</v>
      </c>
      <c r="J15" s="11">
        <v>1.5</v>
      </c>
      <c r="K15" s="11"/>
      <c r="L15" s="39"/>
      <c r="M15" s="35">
        <v>2</v>
      </c>
      <c r="N15" s="35"/>
      <c r="O15" s="35"/>
      <c r="P15" s="35">
        <v>3</v>
      </c>
      <c r="Q15" s="35">
        <v>1.5</v>
      </c>
      <c r="R15" s="35">
        <v>1.5</v>
      </c>
      <c r="S15" s="35"/>
      <c r="T15" s="159"/>
      <c r="U15" s="11"/>
      <c r="V15" s="11"/>
      <c r="W15" s="11"/>
      <c r="X15" s="11"/>
      <c r="Y15" s="11"/>
      <c r="Z15" s="11"/>
      <c r="AA15" s="11"/>
      <c r="AB15" s="35"/>
      <c r="AC15" s="35"/>
      <c r="AD15" s="35"/>
      <c r="AE15" s="35"/>
      <c r="AF15" s="35"/>
      <c r="AG15" s="35"/>
      <c r="AH15" s="35"/>
      <c r="AI15" s="35"/>
      <c r="AJ15" s="11"/>
      <c r="AK15" s="11"/>
      <c r="AL15" s="11"/>
      <c r="AM15" s="11"/>
      <c r="AN15" s="11"/>
      <c r="AO15" s="11"/>
      <c r="AP15" s="11"/>
      <c r="AQ15" s="11"/>
      <c r="AR15" s="35"/>
      <c r="AS15" s="35"/>
      <c r="AT15" s="35"/>
      <c r="AU15" s="35"/>
      <c r="AV15" s="35"/>
      <c r="AW15" s="35"/>
      <c r="AX15" s="35"/>
      <c r="AY15" s="35"/>
      <c r="AZ15" s="11"/>
      <c r="BA15" s="11"/>
      <c r="BB15" s="11"/>
      <c r="BC15" s="11"/>
      <c r="BD15" s="11"/>
      <c r="BE15" s="11"/>
      <c r="BF15" s="11"/>
      <c r="BG15" s="11"/>
      <c r="BH15" s="35"/>
      <c r="BI15" s="35"/>
      <c r="BJ15" s="35"/>
      <c r="BK15" s="35"/>
      <c r="BL15" s="36"/>
      <c r="BM15" s="35"/>
      <c r="BN15" s="35"/>
      <c r="BO15" s="35"/>
      <c r="BP15" s="11"/>
      <c r="BQ15" s="11"/>
      <c r="BR15" s="11"/>
      <c r="BS15" s="11"/>
      <c r="BT15" s="11"/>
      <c r="BU15" s="11"/>
      <c r="BV15" s="11"/>
      <c r="BW15" s="11"/>
      <c r="BX15" s="128"/>
    </row>
    <row r="16" spans="1:76" s="25" customFormat="1" ht="27.75" customHeight="1" thickBot="1">
      <c r="A16" s="11" t="s">
        <v>51</v>
      </c>
      <c r="B16" s="55" t="s">
        <v>192</v>
      </c>
      <c r="C16" s="11">
        <v>30</v>
      </c>
      <c r="D16" s="11">
        <v>15</v>
      </c>
      <c r="E16" s="11"/>
      <c r="F16" s="11"/>
      <c r="G16" s="11">
        <f t="shared" si="5"/>
        <v>45</v>
      </c>
      <c r="H16" s="11">
        <v>3</v>
      </c>
      <c r="I16" s="11">
        <v>2</v>
      </c>
      <c r="J16" s="11">
        <v>1</v>
      </c>
      <c r="K16" s="11"/>
      <c r="L16" s="35"/>
      <c r="M16" s="35"/>
      <c r="N16" s="35"/>
      <c r="O16" s="35"/>
      <c r="P16" s="35"/>
      <c r="Q16" s="35"/>
      <c r="R16" s="35"/>
      <c r="S16" s="36"/>
      <c r="T16" s="115">
        <v>2</v>
      </c>
      <c r="U16" s="41">
        <v>1</v>
      </c>
      <c r="V16" s="11"/>
      <c r="W16" s="11"/>
      <c r="X16" s="11">
        <v>3</v>
      </c>
      <c r="Y16" s="11">
        <v>2</v>
      </c>
      <c r="Z16" s="11">
        <v>1</v>
      </c>
      <c r="AA16" s="11"/>
      <c r="AB16" s="35"/>
      <c r="AC16" s="35"/>
      <c r="AD16" s="35"/>
      <c r="AE16" s="35"/>
      <c r="AF16" s="35"/>
      <c r="AG16" s="35"/>
      <c r="AH16" s="35"/>
      <c r="AI16" s="35"/>
      <c r="AJ16" s="11"/>
      <c r="AK16" s="11"/>
      <c r="AL16" s="11"/>
      <c r="AM16" s="11"/>
      <c r="AN16" s="11"/>
      <c r="AO16" s="11"/>
      <c r="AP16" s="11"/>
      <c r="AQ16" s="11"/>
      <c r="AR16" s="35"/>
      <c r="AS16" s="35"/>
      <c r="AT16" s="35"/>
      <c r="AU16" s="35"/>
      <c r="AV16" s="35"/>
      <c r="AW16" s="35"/>
      <c r="AX16" s="35"/>
      <c r="AY16" s="35"/>
      <c r="AZ16" s="11"/>
      <c r="BA16" s="11"/>
      <c r="BB16" s="11"/>
      <c r="BC16" s="11"/>
      <c r="BD16" s="11"/>
      <c r="BE16" s="11"/>
      <c r="BF16" s="11"/>
      <c r="BG16" s="11"/>
      <c r="BH16" s="35"/>
      <c r="BI16" s="35"/>
      <c r="BJ16" s="35"/>
      <c r="BK16" s="35"/>
      <c r="BL16" s="36"/>
      <c r="BM16" s="35"/>
      <c r="BN16" s="35"/>
      <c r="BO16" s="35"/>
      <c r="BP16" s="11"/>
      <c r="BQ16" s="11"/>
      <c r="BR16" s="11"/>
      <c r="BS16" s="11"/>
      <c r="BT16" s="11"/>
      <c r="BU16" s="11"/>
      <c r="BV16" s="11"/>
      <c r="BW16" s="11"/>
      <c r="BX16" s="128"/>
    </row>
    <row r="17" spans="1:76" s="25" customFormat="1" ht="27.75" customHeight="1">
      <c r="A17" s="11" t="s">
        <v>52</v>
      </c>
      <c r="B17" s="55" t="s">
        <v>110</v>
      </c>
      <c r="C17" s="11"/>
      <c r="D17" s="11"/>
      <c r="E17" s="11">
        <v>30</v>
      </c>
      <c r="F17" s="11"/>
      <c r="G17" s="11">
        <f t="shared" si="5"/>
        <v>30</v>
      </c>
      <c r="H17" s="11">
        <v>2</v>
      </c>
      <c r="I17" s="11">
        <v>1</v>
      </c>
      <c r="J17" s="11">
        <v>1</v>
      </c>
      <c r="K17" s="11"/>
      <c r="L17" s="39"/>
      <c r="M17" s="39"/>
      <c r="N17" s="39"/>
      <c r="O17" s="39"/>
      <c r="P17" s="39"/>
      <c r="Q17" s="39"/>
      <c r="R17" s="39"/>
      <c r="S17" s="39"/>
      <c r="T17" s="160"/>
      <c r="U17" s="42"/>
      <c r="V17" s="11">
        <v>2</v>
      </c>
      <c r="W17" s="11"/>
      <c r="X17" s="11">
        <v>2</v>
      </c>
      <c r="Y17" s="11">
        <v>1</v>
      </c>
      <c r="Z17" s="11">
        <v>1</v>
      </c>
      <c r="AA17" s="11"/>
      <c r="AB17" s="39"/>
      <c r="AC17" s="39"/>
      <c r="AD17" s="39"/>
      <c r="AE17" s="39"/>
      <c r="AF17" s="39"/>
      <c r="AG17" s="39"/>
      <c r="AH17" s="39"/>
      <c r="AI17" s="39"/>
      <c r="AJ17" s="42"/>
      <c r="AK17" s="42"/>
      <c r="AL17" s="42"/>
      <c r="AM17" s="42"/>
      <c r="AN17" s="42"/>
      <c r="AO17" s="42"/>
      <c r="AP17" s="42"/>
      <c r="AQ17" s="42"/>
      <c r="AR17" s="39"/>
      <c r="AS17" s="39"/>
      <c r="AT17" s="39"/>
      <c r="AU17" s="39"/>
      <c r="AV17" s="39"/>
      <c r="AW17" s="39"/>
      <c r="AX17" s="39"/>
      <c r="AY17" s="39"/>
      <c r="AZ17" s="42"/>
      <c r="BA17" s="42"/>
      <c r="BB17" s="42"/>
      <c r="BC17" s="42"/>
      <c r="BD17" s="42"/>
      <c r="BE17" s="42"/>
      <c r="BF17" s="42"/>
      <c r="BG17" s="42"/>
      <c r="BH17" s="39"/>
      <c r="BI17" s="39"/>
      <c r="BJ17" s="39"/>
      <c r="BK17" s="39"/>
      <c r="BL17" s="156"/>
      <c r="BM17" s="39"/>
      <c r="BN17" s="39"/>
      <c r="BO17" s="39"/>
      <c r="BP17" s="42"/>
      <c r="BQ17" s="42"/>
      <c r="BR17" s="42"/>
      <c r="BS17" s="42"/>
      <c r="BT17" s="42"/>
      <c r="BU17" s="42"/>
      <c r="BV17" s="42"/>
      <c r="BW17" s="42"/>
      <c r="BX17" s="128"/>
    </row>
    <row r="18" spans="1:76" ht="27.75" customHeight="1" thickBot="1">
      <c r="A18" s="133" t="s">
        <v>33</v>
      </c>
      <c r="B18" s="134" t="s">
        <v>24</v>
      </c>
      <c r="C18" s="40">
        <f aca="true" t="shared" si="6" ref="C18:AA18">SUM(C19:C23)</f>
        <v>75</v>
      </c>
      <c r="D18" s="40">
        <f t="shared" si="6"/>
        <v>75</v>
      </c>
      <c r="E18" s="40">
        <f t="shared" si="6"/>
        <v>60</v>
      </c>
      <c r="F18" s="40">
        <f t="shared" si="6"/>
        <v>0</v>
      </c>
      <c r="G18" s="40">
        <f t="shared" si="6"/>
        <v>210</v>
      </c>
      <c r="H18" s="40">
        <f t="shared" si="6"/>
        <v>18</v>
      </c>
      <c r="I18" s="40">
        <f t="shared" si="6"/>
        <v>8</v>
      </c>
      <c r="J18" s="40">
        <f t="shared" si="6"/>
        <v>10</v>
      </c>
      <c r="K18" s="40">
        <f t="shared" si="6"/>
        <v>0</v>
      </c>
      <c r="L18" s="44">
        <f t="shared" si="6"/>
        <v>0</v>
      </c>
      <c r="M18" s="44">
        <f t="shared" si="6"/>
        <v>0</v>
      </c>
      <c r="N18" s="44">
        <f t="shared" si="6"/>
        <v>0</v>
      </c>
      <c r="O18" s="44">
        <f t="shared" si="6"/>
        <v>0</v>
      </c>
      <c r="P18" s="44">
        <f t="shared" si="6"/>
        <v>0</v>
      </c>
      <c r="Q18" s="44">
        <f t="shared" si="6"/>
        <v>0</v>
      </c>
      <c r="R18" s="44">
        <f t="shared" si="6"/>
        <v>0</v>
      </c>
      <c r="S18" s="44">
        <f t="shared" si="6"/>
        <v>0</v>
      </c>
      <c r="T18" s="44">
        <f t="shared" si="6"/>
        <v>0</v>
      </c>
      <c r="U18" s="44">
        <f t="shared" si="6"/>
        <v>0</v>
      </c>
      <c r="V18" s="44">
        <f t="shared" si="6"/>
        <v>0</v>
      </c>
      <c r="W18" s="44">
        <f t="shared" si="6"/>
        <v>0</v>
      </c>
      <c r="X18" s="44">
        <f t="shared" si="6"/>
        <v>0</v>
      </c>
      <c r="Y18" s="44">
        <f t="shared" si="6"/>
        <v>0</v>
      </c>
      <c r="Z18" s="44">
        <f t="shared" si="6"/>
        <v>0</v>
      </c>
      <c r="AA18" s="44">
        <f t="shared" si="6"/>
        <v>0</v>
      </c>
      <c r="AB18" s="44">
        <f aca="true" t="shared" si="7" ref="AB18:AI18">SUM(AB19:AB23)</f>
        <v>2</v>
      </c>
      <c r="AC18" s="44">
        <f t="shared" si="7"/>
        <v>2</v>
      </c>
      <c r="AD18" s="44">
        <f t="shared" si="7"/>
        <v>0</v>
      </c>
      <c r="AE18" s="44">
        <f t="shared" si="7"/>
        <v>0</v>
      </c>
      <c r="AF18" s="44">
        <f t="shared" si="7"/>
        <v>5</v>
      </c>
      <c r="AG18" s="44">
        <f t="shared" si="7"/>
        <v>2.5</v>
      </c>
      <c r="AH18" s="44">
        <f t="shared" si="7"/>
        <v>2.5</v>
      </c>
      <c r="AI18" s="44">
        <f t="shared" si="7"/>
        <v>0</v>
      </c>
      <c r="AJ18" s="29">
        <f aca="true" t="shared" si="8" ref="AJ18:BN18">SUM(AJ19:AJ23)</f>
        <v>2</v>
      </c>
      <c r="AK18" s="29">
        <f t="shared" si="8"/>
        <v>2</v>
      </c>
      <c r="AL18" s="29">
        <f t="shared" si="8"/>
        <v>2</v>
      </c>
      <c r="AM18" s="29">
        <f t="shared" si="8"/>
        <v>0</v>
      </c>
      <c r="AN18" s="29">
        <f t="shared" si="8"/>
        <v>8</v>
      </c>
      <c r="AO18" s="29">
        <f t="shared" si="8"/>
        <v>3.5</v>
      </c>
      <c r="AP18" s="29">
        <f t="shared" si="8"/>
        <v>4.5</v>
      </c>
      <c r="AQ18" s="29">
        <f t="shared" si="8"/>
        <v>0</v>
      </c>
      <c r="AR18" s="44">
        <f t="shared" si="8"/>
        <v>1</v>
      </c>
      <c r="AS18" s="44">
        <f t="shared" si="8"/>
        <v>1</v>
      </c>
      <c r="AT18" s="44">
        <f t="shared" si="8"/>
        <v>2</v>
      </c>
      <c r="AU18" s="44">
        <f t="shared" si="8"/>
        <v>0</v>
      </c>
      <c r="AV18" s="44">
        <f t="shared" si="8"/>
        <v>5</v>
      </c>
      <c r="AW18" s="44">
        <f t="shared" si="8"/>
        <v>2</v>
      </c>
      <c r="AX18" s="44">
        <f t="shared" si="8"/>
        <v>3</v>
      </c>
      <c r="AY18" s="44">
        <f t="shared" si="8"/>
        <v>0</v>
      </c>
      <c r="AZ18" s="44">
        <f t="shared" si="8"/>
        <v>0</v>
      </c>
      <c r="BA18" s="44">
        <f t="shared" si="8"/>
        <v>0</v>
      </c>
      <c r="BB18" s="44">
        <f t="shared" si="8"/>
        <v>0</v>
      </c>
      <c r="BC18" s="44">
        <f t="shared" si="8"/>
        <v>0</v>
      </c>
      <c r="BD18" s="44">
        <f t="shared" si="8"/>
        <v>0</v>
      </c>
      <c r="BE18" s="44">
        <f t="shared" si="8"/>
        <v>0</v>
      </c>
      <c r="BF18" s="44">
        <f t="shared" si="8"/>
        <v>0</v>
      </c>
      <c r="BG18" s="44">
        <f t="shared" si="8"/>
        <v>0</v>
      </c>
      <c r="BH18" s="44">
        <f t="shared" si="8"/>
        <v>0</v>
      </c>
      <c r="BI18" s="44">
        <f t="shared" si="8"/>
        <v>0</v>
      </c>
      <c r="BJ18" s="44">
        <f t="shared" si="8"/>
        <v>0</v>
      </c>
      <c r="BK18" s="44">
        <f t="shared" si="8"/>
        <v>0</v>
      </c>
      <c r="BL18" s="44">
        <f t="shared" si="8"/>
        <v>0</v>
      </c>
      <c r="BM18" s="44">
        <f t="shared" si="8"/>
        <v>0</v>
      </c>
      <c r="BN18" s="44">
        <f t="shared" si="8"/>
        <v>0</v>
      </c>
      <c r="BO18" s="44">
        <f>SUM(BO19:BO23)</f>
        <v>0</v>
      </c>
      <c r="BP18" s="44">
        <f aca="true" t="shared" si="9" ref="BP18:BW18">SUM(BP19:BP23)</f>
        <v>0</v>
      </c>
      <c r="BQ18" s="44">
        <f t="shared" si="9"/>
        <v>0</v>
      </c>
      <c r="BR18" s="44">
        <f t="shared" si="9"/>
        <v>0</v>
      </c>
      <c r="BS18" s="44">
        <f t="shared" si="9"/>
        <v>0</v>
      </c>
      <c r="BT18" s="44">
        <f t="shared" si="9"/>
        <v>0</v>
      </c>
      <c r="BU18" s="44">
        <f t="shared" si="9"/>
        <v>0</v>
      </c>
      <c r="BV18" s="44">
        <f t="shared" si="9"/>
        <v>0</v>
      </c>
      <c r="BW18" s="44">
        <f t="shared" si="9"/>
        <v>0</v>
      </c>
      <c r="BX18" s="132"/>
    </row>
    <row r="19" spans="1:76" s="25" customFormat="1" ht="27.75" customHeight="1" thickBot="1">
      <c r="A19" s="11" t="s">
        <v>53</v>
      </c>
      <c r="B19" s="135" t="s">
        <v>147</v>
      </c>
      <c r="C19" s="11">
        <v>30</v>
      </c>
      <c r="D19" s="11">
        <v>30</v>
      </c>
      <c r="E19" s="11"/>
      <c r="F19" s="11"/>
      <c r="G19" s="11">
        <f>SUM(C19:F19)</f>
        <v>60</v>
      </c>
      <c r="H19" s="11">
        <v>5</v>
      </c>
      <c r="I19" s="11">
        <v>2.5</v>
      </c>
      <c r="J19" s="11">
        <v>2.5</v>
      </c>
      <c r="K19" s="121"/>
      <c r="L19" s="39"/>
      <c r="M19" s="35"/>
      <c r="N19" s="35"/>
      <c r="O19" s="35"/>
      <c r="P19" s="35"/>
      <c r="Q19" s="35"/>
      <c r="R19" s="35"/>
      <c r="S19" s="35"/>
      <c r="T19" s="11"/>
      <c r="U19" s="11"/>
      <c r="V19" s="11"/>
      <c r="W19" s="11"/>
      <c r="X19" s="11"/>
      <c r="Y19" s="11"/>
      <c r="Z19" s="11"/>
      <c r="AA19" s="11"/>
      <c r="AB19" s="115">
        <v>2</v>
      </c>
      <c r="AC19" s="161">
        <v>2</v>
      </c>
      <c r="AD19" s="162"/>
      <c r="AE19" s="162"/>
      <c r="AF19" s="162">
        <v>5</v>
      </c>
      <c r="AG19" s="162">
        <v>2.5</v>
      </c>
      <c r="AH19" s="162">
        <v>2.5</v>
      </c>
      <c r="AI19" s="162"/>
      <c r="AJ19" s="159"/>
      <c r="AK19" s="11"/>
      <c r="AL19" s="11"/>
      <c r="AM19" s="11"/>
      <c r="AN19" s="11"/>
      <c r="AO19" s="11"/>
      <c r="AP19" s="11"/>
      <c r="AQ19" s="11"/>
      <c r="AR19" s="35"/>
      <c r="AS19" s="35"/>
      <c r="AT19" s="35"/>
      <c r="AU19" s="35"/>
      <c r="AV19" s="35"/>
      <c r="AW19" s="35"/>
      <c r="AX19" s="35"/>
      <c r="AY19" s="35"/>
      <c r="AZ19" s="11"/>
      <c r="BA19" s="11"/>
      <c r="BB19" s="11"/>
      <c r="BC19" s="11"/>
      <c r="BD19" s="11"/>
      <c r="BE19" s="11"/>
      <c r="BF19" s="11"/>
      <c r="BG19" s="11"/>
      <c r="BH19" s="35"/>
      <c r="BI19" s="35"/>
      <c r="BJ19" s="35"/>
      <c r="BK19" s="35"/>
      <c r="BL19" s="36"/>
      <c r="BM19" s="35"/>
      <c r="BN19" s="35"/>
      <c r="BO19" s="35"/>
      <c r="BP19" s="11"/>
      <c r="BQ19" s="11"/>
      <c r="BR19" s="11"/>
      <c r="BS19" s="11"/>
      <c r="BT19" s="11"/>
      <c r="BU19" s="11"/>
      <c r="BV19" s="11"/>
      <c r="BW19" s="11"/>
      <c r="BX19" s="128"/>
    </row>
    <row r="20" spans="1:76" s="25" customFormat="1" ht="27.75" customHeight="1" thickBot="1">
      <c r="A20" s="11" t="s">
        <v>54</v>
      </c>
      <c r="B20" s="135" t="s">
        <v>148</v>
      </c>
      <c r="C20" s="11">
        <v>30</v>
      </c>
      <c r="D20" s="11">
        <v>30</v>
      </c>
      <c r="E20" s="11"/>
      <c r="F20" s="11"/>
      <c r="G20" s="11">
        <f>SUM(C20:F20)</f>
        <v>60</v>
      </c>
      <c r="H20" s="11">
        <v>5</v>
      </c>
      <c r="I20" s="11">
        <v>2.5</v>
      </c>
      <c r="J20" s="11">
        <v>2.5</v>
      </c>
      <c r="K20" s="121"/>
      <c r="L20" s="39"/>
      <c r="M20" s="39"/>
      <c r="N20" s="39"/>
      <c r="O20" s="39"/>
      <c r="P20" s="39"/>
      <c r="Q20" s="39"/>
      <c r="R20" s="39"/>
      <c r="S20" s="39"/>
      <c r="T20" s="42"/>
      <c r="U20" s="11"/>
      <c r="V20" s="11"/>
      <c r="W20" s="11"/>
      <c r="X20" s="11"/>
      <c r="Y20" s="11"/>
      <c r="Z20" s="11"/>
      <c r="AA20" s="42"/>
      <c r="AB20" s="163"/>
      <c r="AC20" s="39"/>
      <c r="AD20" s="39"/>
      <c r="AE20" s="39"/>
      <c r="AF20" s="39"/>
      <c r="AG20" s="39"/>
      <c r="AH20" s="39"/>
      <c r="AI20" s="156"/>
      <c r="AJ20" s="92">
        <v>2</v>
      </c>
      <c r="AK20" s="164">
        <v>2</v>
      </c>
      <c r="AL20" s="160"/>
      <c r="AM20" s="160"/>
      <c r="AN20" s="160">
        <v>5</v>
      </c>
      <c r="AO20" s="160">
        <v>2.5</v>
      </c>
      <c r="AP20" s="160">
        <v>2.5</v>
      </c>
      <c r="AQ20" s="160"/>
      <c r="AR20" s="162"/>
      <c r="AS20" s="35"/>
      <c r="AT20" s="35"/>
      <c r="AU20" s="35"/>
      <c r="AV20" s="35"/>
      <c r="AW20" s="35"/>
      <c r="AX20" s="35"/>
      <c r="AY20" s="35"/>
      <c r="AZ20" s="42"/>
      <c r="BA20" s="42"/>
      <c r="BB20" s="42"/>
      <c r="BC20" s="42"/>
      <c r="BD20" s="42"/>
      <c r="BE20" s="42"/>
      <c r="BF20" s="42"/>
      <c r="BG20" s="42"/>
      <c r="BH20" s="39"/>
      <c r="BI20" s="39"/>
      <c r="BJ20" s="39"/>
      <c r="BK20" s="39"/>
      <c r="BL20" s="156"/>
      <c r="BM20" s="39"/>
      <c r="BN20" s="39"/>
      <c r="BO20" s="39"/>
      <c r="BP20" s="42"/>
      <c r="BQ20" s="42"/>
      <c r="BR20" s="42"/>
      <c r="BS20" s="42"/>
      <c r="BT20" s="42"/>
      <c r="BU20" s="42"/>
      <c r="BV20" s="42"/>
      <c r="BW20" s="42"/>
      <c r="BX20" s="128"/>
    </row>
    <row r="21" spans="1:76" s="25" customFormat="1" ht="27.75" customHeight="1" thickBot="1">
      <c r="A21" s="11" t="s">
        <v>55</v>
      </c>
      <c r="B21" s="135" t="s">
        <v>111</v>
      </c>
      <c r="C21" s="11">
        <v>15</v>
      </c>
      <c r="D21" s="11">
        <v>15</v>
      </c>
      <c r="E21" s="11"/>
      <c r="F21" s="11"/>
      <c r="G21" s="11">
        <f>SUM(C21:F21)</f>
        <v>30</v>
      </c>
      <c r="H21" s="11">
        <v>3</v>
      </c>
      <c r="I21" s="11">
        <v>1</v>
      </c>
      <c r="J21" s="11">
        <v>2</v>
      </c>
      <c r="K21" s="121"/>
      <c r="L21" s="39"/>
      <c r="M21" s="35"/>
      <c r="N21" s="35"/>
      <c r="O21" s="35"/>
      <c r="P21" s="35"/>
      <c r="Q21" s="35"/>
      <c r="R21" s="35"/>
      <c r="S21" s="35"/>
      <c r="T21" s="11"/>
      <c r="U21" s="11"/>
      <c r="V21" s="11"/>
      <c r="W21" s="11"/>
      <c r="X21" s="11"/>
      <c r="Y21" s="11"/>
      <c r="Z21" s="11"/>
      <c r="AA21" s="11"/>
      <c r="AB21" s="35"/>
      <c r="AC21" s="35"/>
      <c r="AD21" s="35"/>
      <c r="AE21" s="35"/>
      <c r="AF21" s="35"/>
      <c r="AG21" s="35"/>
      <c r="AH21" s="35"/>
      <c r="AI21" s="35"/>
      <c r="AJ21" s="158"/>
      <c r="AK21" s="158"/>
      <c r="AL21" s="158"/>
      <c r="AM21" s="158"/>
      <c r="AN21" s="158"/>
      <c r="AO21" s="158"/>
      <c r="AP21" s="158"/>
      <c r="AQ21" s="165"/>
      <c r="AR21" s="115">
        <v>1</v>
      </c>
      <c r="AS21" s="166">
        <v>1</v>
      </c>
      <c r="AT21" s="167"/>
      <c r="AU21" s="167"/>
      <c r="AV21" s="167">
        <v>3</v>
      </c>
      <c r="AW21" s="167">
        <v>1</v>
      </c>
      <c r="AX21" s="167">
        <v>2</v>
      </c>
      <c r="AY21" s="167"/>
      <c r="AZ21" s="11"/>
      <c r="BA21" s="11"/>
      <c r="BB21" s="11"/>
      <c r="BC21" s="11"/>
      <c r="BD21" s="11"/>
      <c r="BE21" s="11"/>
      <c r="BF21" s="11"/>
      <c r="BG21" s="11"/>
      <c r="BH21" s="35"/>
      <c r="BI21" s="35"/>
      <c r="BJ21" s="35"/>
      <c r="BK21" s="35"/>
      <c r="BL21" s="36"/>
      <c r="BM21" s="35"/>
      <c r="BN21" s="35"/>
      <c r="BO21" s="35"/>
      <c r="BP21" s="11"/>
      <c r="BQ21" s="11"/>
      <c r="BR21" s="11"/>
      <c r="BS21" s="11"/>
      <c r="BT21" s="11"/>
      <c r="BU21" s="11"/>
      <c r="BV21" s="11"/>
      <c r="BW21" s="11"/>
      <c r="BX21" s="128"/>
    </row>
    <row r="22" spans="1:76" s="25" customFormat="1" ht="27.75" customHeight="1">
      <c r="A22" s="11" t="s">
        <v>56</v>
      </c>
      <c r="B22" s="135" t="s">
        <v>112</v>
      </c>
      <c r="C22" s="11"/>
      <c r="D22" s="11"/>
      <c r="E22" s="11">
        <v>30</v>
      </c>
      <c r="F22" s="11"/>
      <c r="G22" s="11">
        <f>SUM(C22:F22)</f>
        <v>30</v>
      </c>
      <c r="H22" s="11">
        <v>3</v>
      </c>
      <c r="I22" s="11">
        <v>1</v>
      </c>
      <c r="J22" s="11">
        <v>2</v>
      </c>
      <c r="K22" s="121"/>
      <c r="L22" s="39"/>
      <c r="M22" s="35"/>
      <c r="N22" s="35"/>
      <c r="O22" s="35"/>
      <c r="P22" s="35"/>
      <c r="Q22" s="35"/>
      <c r="R22" s="35"/>
      <c r="S22" s="35"/>
      <c r="T22" s="11"/>
      <c r="U22" s="11"/>
      <c r="V22" s="11"/>
      <c r="W22" s="11"/>
      <c r="X22" s="11"/>
      <c r="Y22" s="11"/>
      <c r="Z22" s="11"/>
      <c r="AA22" s="11"/>
      <c r="AB22" s="35"/>
      <c r="AC22" s="35"/>
      <c r="AD22" s="35"/>
      <c r="AE22" s="35"/>
      <c r="AF22" s="35"/>
      <c r="AG22" s="35"/>
      <c r="AH22" s="35"/>
      <c r="AI22" s="35"/>
      <c r="AJ22" s="11"/>
      <c r="AK22" s="11"/>
      <c r="AL22" s="11">
        <v>2</v>
      </c>
      <c r="AM22" s="11"/>
      <c r="AN22" s="11">
        <v>3</v>
      </c>
      <c r="AO22" s="11">
        <v>1</v>
      </c>
      <c r="AP22" s="11">
        <v>2</v>
      </c>
      <c r="AQ22" s="11"/>
      <c r="AR22" s="157"/>
      <c r="AS22" s="35"/>
      <c r="AT22" s="35"/>
      <c r="AU22" s="35"/>
      <c r="AV22" s="35"/>
      <c r="AW22" s="35"/>
      <c r="AX22" s="35"/>
      <c r="AY22" s="35"/>
      <c r="AZ22" s="11"/>
      <c r="BA22" s="11"/>
      <c r="BB22" s="11"/>
      <c r="BC22" s="11"/>
      <c r="BD22" s="11"/>
      <c r="BE22" s="11"/>
      <c r="BF22" s="11"/>
      <c r="BG22" s="11"/>
      <c r="BH22" s="35"/>
      <c r="BI22" s="35"/>
      <c r="BJ22" s="35"/>
      <c r="BK22" s="35"/>
      <c r="BL22" s="36"/>
      <c r="BM22" s="35"/>
      <c r="BN22" s="35"/>
      <c r="BO22" s="35"/>
      <c r="BP22" s="11"/>
      <c r="BQ22" s="11"/>
      <c r="BR22" s="11"/>
      <c r="BS22" s="11"/>
      <c r="BT22" s="11"/>
      <c r="BU22" s="11"/>
      <c r="BV22" s="11"/>
      <c r="BW22" s="11"/>
      <c r="BX22" s="128"/>
    </row>
    <row r="23" spans="1:76" s="25" customFormat="1" ht="27.75" customHeight="1" thickBot="1">
      <c r="A23" s="11" t="s">
        <v>57</v>
      </c>
      <c r="B23" s="135" t="s">
        <v>113</v>
      </c>
      <c r="C23" s="11"/>
      <c r="D23" s="11"/>
      <c r="E23" s="11">
        <v>30</v>
      </c>
      <c r="F23" s="11"/>
      <c r="G23" s="11">
        <f>SUM(C23:F23)</f>
        <v>30</v>
      </c>
      <c r="H23" s="11">
        <v>2</v>
      </c>
      <c r="I23" s="11">
        <v>1</v>
      </c>
      <c r="J23" s="11">
        <v>1</v>
      </c>
      <c r="K23" s="121"/>
      <c r="L23" s="39"/>
      <c r="M23" s="35"/>
      <c r="N23" s="35"/>
      <c r="O23" s="35"/>
      <c r="P23" s="35"/>
      <c r="Q23" s="35"/>
      <c r="R23" s="35"/>
      <c r="S23" s="35"/>
      <c r="T23" s="11"/>
      <c r="U23" s="11"/>
      <c r="V23" s="11"/>
      <c r="W23" s="11"/>
      <c r="X23" s="11"/>
      <c r="Y23" s="11"/>
      <c r="Z23" s="11"/>
      <c r="AA23" s="11"/>
      <c r="AB23" s="35"/>
      <c r="AC23" s="35"/>
      <c r="AD23" s="35"/>
      <c r="AE23" s="35"/>
      <c r="AF23" s="35"/>
      <c r="AG23" s="35"/>
      <c r="AH23" s="35"/>
      <c r="AI23" s="35"/>
      <c r="AJ23" s="11"/>
      <c r="AK23" s="11"/>
      <c r="AL23" s="11"/>
      <c r="AM23" s="11"/>
      <c r="AN23" s="11"/>
      <c r="AO23" s="11"/>
      <c r="AP23" s="11"/>
      <c r="AQ23" s="11"/>
      <c r="AR23" s="35"/>
      <c r="AS23" s="35"/>
      <c r="AT23" s="35">
        <v>2</v>
      </c>
      <c r="AU23" s="35"/>
      <c r="AV23" s="35">
        <v>2</v>
      </c>
      <c r="AW23" s="35">
        <v>1</v>
      </c>
      <c r="AX23" s="35">
        <v>1</v>
      </c>
      <c r="AY23" s="35"/>
      <c r="AZ23" s="11"/>
      <c r="BA23" s="11"/>
      <c r="BB23" s="11"/>
      <c r="BC23" s="11"/>
      <c r="BD23" s="11"/>
      <c r="BE23" s="11"/>
      <c r="BF23" s="11"/>
      <c r="BG23" s="11"/>
      <c r="BH23" s="35"/>
      <c r="BI23" s="35"/>
      <c r="BJ23" s="35"/>
      <c r="BK23" s="35"/>
      <c r="BL23" s="36"/>
      <c r="BM23" s="35"/>
      <c r="BN23" s="35"/>
      <c r="BO23" s="35"/>
      <c r="BP23" s="11"/>
      <c r="BQ23" s="11"/>
      <c r="BR23" s="11"/>
      <c r="BS23" s="11"/>
      <c r="BT23" s="11"/>
      <c r="BU23" s="11"/>
      <c r="BV23" s="11"/>
      <c r="BW23" s="11"/>
      <c r="BX23" s="128"/>
    </row>
    <row r="24" spans="1:76" ht="27.75" customHeight="1" thickBot="1">
      <c r="A24" s="136" t="s">
        <v>34</v>
      </c>
      <c r="B24" s="137" t="s">
        <v>25</v>
      </c>
      <c r="C24" s="40">
        <f aca="true" t="shared" si="10" ref="C24:AH24">SUM(C25:C27)</f>
        <v>60</v>
      </c>
      <c r="D24" s="40">
        <f t="shared" si="10"/>
        <v>0</v>
      </c>
      <c r="E24" s="40">
        <f t="shared" si="10"/>
        <v>30</v>
      </c>
      <c r="F24" s="40">
        <f t="shared" si="10"/>
        <v>0</v>
      </c>
      <c r="G24" s="40">
        <f t="shared" si="10"/>
        <v>90</v>
      </c>
      <c r="H24" s="40">
        <f t="shared" si="10"/>
        <v>6</v>
      </c>
      <c r="I24" s="40">
        <f t="shared" si="10"/>
        <v>3</v>
      </c>
      <c r="J24" s="40">
        <f t="shared" si="10"/>
        <v>3</v>
      </c>
      <c r="K24" s="40">
        <f t="shared" si="10"/>
        <v>0</v>
      </c>
      <c r="L24" s="40">
        <f t="shared" si="10"/>
        <v>0</v>
      </c>
      <c r="M24" s="40">
        <f t="shared" si="10"/>
        <v>0</v>
      </c>
      <c r="N24" s="40">
        <f t="shared" si="10"/>
        <v>0</v>
      </c>
      <c r="O24" s="40">
        <f t="shared" si="10"/>
        <v>0</v>
      </c>
      <c r="P24" s="40">
        <f t="shared" si="10"/>
        <v>0</v>
      </c>
      <c r="Q24" s="40">
        <f t="shared" si="10"/>
        <v>0</v>
      </c>
      <c r="R24" s="40">
        <f t="shared" si="10"/>
        <v>0</v>
      </c>
      <c r="S24" s="40">
        <f t="shared" si="10"/>
        <v>0</v>
      </c>
      <c r="T24" s="40">
        <f t="shared" si="10"/>
        <v>2</v>
      </c>
      <c r="U24" s="40">
        <f t="shared" si="10"/>
        <v>0</v>
      </c>
      <c r="V24" s="40">
        <f t="shared" si="10"/>
        <v>0</v>
      </c>
      <c r="W24" s="40">
        <f t="shared" si="10"/>
        <v>0</v>
      </c>
      <c r="X24" s="40">
        <f t="shared" si="10"/>
        <v>2</v>
      </c>
      <c r="Y24" s="40">
        <f t="shared" si="10"/>
        <v>1</v>
      </c>
      <c r="Z24" s="40">
        <f t="shared" si="10"/>
        <v>1</v>
      </c>
      <c r="AA24" s="40">
        <f t="shared" si="10"/>
        <v>0</v>
      </c>
      <c r="AB24" s="29">
        <f t="shared" si="10"/>
        <v>2</v>
      </c>
      <c r="AC24" s="40">
        <f t="shared" si="10"/>
        <v>0</v>
      </c>
      <c r="AD24" s="40">
        <f t="shared" si="10"/>
        <v>2</v>
      </c>
      <c r="AE24" s="40">
        <f t="shared" si="10"/>
        <v>0</v>
      </c>
      <c r="AF24" s="40">
        <f t="shared" si="10"/>
        <v>4</v>
      </c>
      <c r="AG24" s="40">
        <f t="shared" si="10"/>
        <v>2</v>
      </c>
      <c r="AH24" s="40">
        <f t="shared" si="10"/>
        <v>2</v>
      </c>
      <c r="AI24" s="40">
        <f aca="true" t="shared" si="11" ref="AI24:BN24">SUM(AI25:AI27)</f>
        <v>0</v>
      </c>
      <c r="AJ24" s="40">
        <f t="shared" si="11"/>
        <v>0</v>
      </c>
      <c r="AK24" s="40">
        <f t="shared" si="11"/>
        <v>0</v>
      </c>
      <c r="AL24" s="40">
        <f t="shared" si="11"/>
        <v>0</v>
      </c>
      <c r="AM24" s="40">
        <f t="shared" si="11"/>
        <v>0</v>
      </c>
      <c r="AN24" s="40">
        <f t="shared" si="11"/>
        <v>0</v>
      </c>
      <c r="AO24" s="40">
        <f t="shared" si="11"/>
        <v>0</v>
      </c>
      <c r="AP24" s="40">
        <f t="shared" si="11"/>
        <v>0</v>
      </c>
      <c r="AQ24" s="40">
        <f t="shared" si="11"/>
        <v>0</v>
      </c>
      <c r="AR24" s="40">
        <f t="shared" si="11"/>
        <v>0</v>
      </c>
      <c r="AS24" s="40">
        <f t="shared" si="11"/>
        <v>0</v>
      </c>
      <c r="AT24" s="40">
        <f t="shared" si="11"/>
        <v>0</v>
      </c>
      <c r="AU24" s="40">
        <f t="shared" si="11"/>
        <v>0</v>
      </c>
      <c r="AV24" s="40">
        <f t="shared" si="11"/>
        <v>0</v>
      </c>
      <c r="AW24" s="40">
        <f t="shared" si="11"/>
        <v>0</v>
      </c>
      <c r="AX24" s="40">
        <f t="shared" si="11"/>
        <v>0</v>
      </c>
      <c r="AY24" s="40">
        <f t="shared" si="11"/>
        <v>0</v>
      </c>
      <c r="AZ24" s="40">
        <f t="shared" si="11"/>
        <v>0</v>
      </c>
      <c r="BA24" s="40">
        <f t="shared" si="11"/>
        <v>0</v>
      </c>
      <c r="BB24" s="40">
        <f t="shared" si="11"/>
        <v>0</v>
      </c>
      <c r="BC24" s="40">
        <f t="shared" si="11"/>
        <v>0</v>
      </c>
      <c r="BD24" s="40">
        <f t="shared" si="11"/>
        <v>0</v>
      </c>
      <c r="BE24" s="40">
        <f t="shared" si="11"/>
        <v>0</v>
      </c>
      <c r="BF24" s="40">
        <f t="shared" si="11"/>
        <v>0</v>
      </c>
      <c r="BG24" s="40">
        <f t="shared" si="11"/>
        <v>0</v>
      </c>
      <c r="BH24" s="40">
        <f t="shared" si="11"/>
        <v>0</v>
      </c>
      <c r="BI24" s="40">
        <f t="shared" si="11"/>
        <v>0</v>
      </c>
      <c r="BJ24" s="40">
        <f t="shared" si="11"/>
        <v>0</v>
      </c>
      <c r="BK24" s="40">
        <f t="shared" si="11"/>
        <v>0</v>
      </c>
      <c r="BL24" s="40">
        <f t="shared" si="11"/>
        <v>0</v>
      </c>
      <c r="BM24" s="40">
        <f t="shared" si="11"/>
        <v>0</v>
      </c>
      <c r="BN24" s="40">
        <f t="shared" si="11"/>
        <v>0</v>
      </c>
      <c r="BO24" s="40">
        <f>SUM(BO25:BO27)</f>
        <v>0</v>
      </c>
      <c r="BP24" s="40">
        <f aca="true" t="shared" si="12" ref="BP24:BW24">SUM(BP25:BP27)</f>
        <v>0</v>
      </c>
      <c r="BQ24" s="40">
        <f t="shared" si="12"/>
        <v>0</v>
      </c>
      <c r="BR24" s="40">
        <f t="shared" si="12"/>
        <v>0</v>
      </c>
      <c r="BS24" s="40">
        <f t="shared" si="12"/>
        <v>0</v>
      </c>
      <c r="BT24" s="40">
        <f t="shared" si="12"/>
        <v>0</v>
      </c>
      <c r="BU24" s="40">
        <f t="shared" si="12"/>
        <v>0</v>
      </c>
      <c r="BV24" s="40">
        <f t="shared" si="12"/>
        <v>0</v>
      </c>
      <c r="BW24" s="40">
        <f t="shared" si="12"/>
        <v>0</v>
      </c>
      <c r="BX24" s="132"/>
    </row>
    <row r="25" spans="1:76" s="25" customFormat="1" ht="27.75" customHeight="1" thickBot="1">
      <c r="A25" s="138" t="s">
        <v>58</v>
      </c>
      <c r="B25" s="55" t="s">
        <v>140</v>
      </c>
      <c r="C25" s="11">
        <v>30</v>
      </c>
      <c r="D25" s="11"/>
      <c r="E25" s="42"/>
      <c r="F25" s="42"/>
      <c r="G25" s="11">
        <f>SUM(C25:F25)</f>
        <v>30</v>
      </c>
      <c r="H25" s="42">
        <v>2</v>
      </c>
      <c r="I25" s="42">
        <v>1</v>
      </c>
      <c r="J25" s="42">
        <v>1</v>
      </c>
      <c r="K25" s="127"/>
      <c r="L25" s="39"/>
      <c r="M25" s="39"/>
      <c r="N25" s="39"/>
      <c r="O25" s="39"/>
      <c r="P25" s="39"/>
      <c r="Q25" s="39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163">
        <v>2</v>
      </c>
      <c r="AC25" s="39"/>
      <c r="AD25" s="39"/>
      <c r="AE25" s="39"/>
      <c r="AF25" s="39">
        <v>2</v>
      </c>
      <c r="AG25" s="39">
        <v>1</v>
      </c>
      <c r="AH25" s="39">
        <v>1</v>
      </c>
      <c r="AI25" s="39"/>
      <c r="AJ25" s="42"/>
      <c r="AK25" s="42"/>
      <c r="AL25" s="42"/>
      <c r="AM25" s="42"/>
      <c r="AN25" s="42"/>
      <c r="AO25" s="42"/>
      <c r="AP25" s="42"/>
      <c r="AQ25" s="42"/>
      <c r="AR25" s="39"/>
      <c r="AS25" s="39"/>
      <c r="AT25" s="39"/>
      <c r="AU25" s="39"/>
      <c r="AV25" s="39"/>
      <c r="AW25" s="39"/>
      <c r="AX25" s="39"/>
      <c r="AY25" s="39"/>
      <c r="AZ25" s="42"/>
      <c r="BA25" s="42"/>
      <c r="BB25" s="42"/>
      <c r="BC25" s="42"/>
      <c r="BD25" s="42"/>
      <c r="BE25" s="42"/>
      <c r="BF25" s="42"/>
      <c r="BG25" s="42"/>
      <c r="BH25" s="39"/>
      <c r="BI25" s="39"/>
      <c r="BJ25" s="39"/>
      <c r="BK25" s="39"/>
      <c r="BL25" s="156"/>
      <c r="BM25" s="39"/>
      <c r="BN25" s="39"/>
      <c r="BO25" s="39"/>
      <c r="BP25" s="42"/>
      <c r="BQ25" s="42"/>
      <c r="BR25" s="42"/>
      <c r="BS25" s="42"/>
      <c r="BT25" s="42"/>
      <c r="BU25" s="42"/>
      <c r="BV25" s="42"/>
      <c r="BW25" s="42"/>
      <c r="BX25" s="128"/>
    </row>
    <row r="26" spans="1:76" s="25" customFormat="1" ht="27.75" customHeight="1" thickBot="1">
      <c r="A26" s="139" t="s">
        <v>59</v>
      </c>
      <c r="B26" s="55" t="s">
        <v>114</v>
      </c>
      <c r="C26" s="11">
        <v>30</v>
      </c>
      <c r="D26" s="11"/>
      <c r="E26" s="11"/>
      <c r="F26" s="11"/>
      <c r="G26" s="11">
        <f>SUM(C26:F26)</f>
        <v>30</v>
      </c>
      <c r="H26" s="11">
        <v>2</v>
      </c>
      <c r="I26" s="11">
        <v>1</v>
      </c>
      <c r="J26" s="11">
        <v>1</v>
      </c>
      <c r="K26" s="121"/>
      <c r="L26" s="39"/>
      <c r="M26" s="35"/>
      <c r="N26" s="35"/>
      <c r="O26" s="35"/>
      <c r="P26" s="35"/>
      <c r="Q26" s="35"/>
      <c r="R26" s="35"/>
      <c r="S26" s="35"/>
      <c r="T26" s="11">
        <v>2</v>
      </c>
      <c r="U26" s="11"/>
      <c r="V26" s="11"/>
      <c r="W26" s="11"/>
      <c r="X26" s="11">
        <v>2</v>
      </c>
      <c r="Y26" s="11">
        <v>1</v>
      </c>
      <c r="Z26" s="11">
        <v>1</v>
      </c>
      <c r="AA26" s="11"/>
      <c r="AB26" s="35"/>
      <c r="AC26" s="35"/>
      <c r="AD26" s="35"/>
      <c r="AE26" s="35"/>
      <c r="AF26" s="35"/>
      <c r="AG26" s="35"/>
      <c r="AH26" s="35"/>
      <c r="AI26" s="35"/>
      <c r="AJ26" s="11"/>
      <c r="AK26" s="11"/>
      <c r="AL26" s="11"/>
      <c r="AM26" s="11"/>
      <c r="AN26" s="11"/>
      <c r="AO26" s="11"/>
      <c r="AP26" s="11"/>
      <c r="AQ26" s="11"/>
      <c r="AR26" s="35"/>
      <c r="AS26" s="35"/>
      <c r="AT26" s="35"/>
      <c r="AU26" s="35"/>
      <c r="AV26" s="35"/>
      <c r="AW26" s="35"/>
      <c r="AX26" s="35"/>
      <c r="AY26" s="35"/>
      <c r="AZ26" s="11"/>
      <c r="BA26" s="11"/>
      <c r="BB26" s="11"/>
      <c r="BC26" s="11"/>
      <c r="BD26" s="11"/>
      <c r="BE26" s="11"/>
      <c r="BF26" s="11"/>
      <c r="BG26" s="11"/>
      <c r="BH26" s="35"/>
      <c r="BI26" s="35"/>
      <c r="BJ26" s="35"/>
      <c r="BK26" s="35"/>
      <c r="BL26" s="36"/>
      <c r="BM26" s="35"/>
      <c r="BN26" s="35"/>
      <c r="BO26" s="35"/>
      <c r="BP26" s="11"/>
      <c r="BQ26" s="11"/>
      <c r="BR26" s="11"/>
      <c r="BS26" s="11"/>
      <c r="BT26" s="11"/>
      <c r="BU26" s="11"/>
      <c r="BV26" s="11"/>
      <c r="BW26" s="11"/>
      <c r="BX26" s="128"/>
    </row>
    <row r="27" spans="1:76" s="25" customFormat="1" ht="27.75" customHeight="1" thickBot="1">
      <c r="A27" s="139" t="s">
        <v>60</v>
      </c>
      <c r="B27" s="55" t="s">
        <v>115</v>
      </c>
      <c r="C27" s="11"/>
      <c r="D27" s="11"/>
      <c r="E27" s="11">
        <v>30</v>
      </c>
      <c r="F27" s="11"/>
      <c r="G27" s="11">
        <f>SUM(C27:F27)</f>
        <v>30</v>
      </c>
      <c r="H27" s="11">
        <v>2</v>
      </c>
      <c r="I27" s="11">
        <v>1</v>
      </c>
      <c r="J27" s="11">
        <v>1</v>
      </c>
      <c r="K27" s="121"/>
      <c r="L27" s="39"/>
      <c r="M27" s="35"/>
      <c r="N27" s="35"/>
      <c r="O27" s="35"/>
      <c r="P27" s="35"/>
      <c r="Q27" s="35"/>
      <c r="R27" s="35"/>
      <c r="S27" s="35"/>
      <c r="T27" s="11"/>
      <c r="U27" s="11"/>
      <c r="V27" s="11"/>
      <c r="W27" s="11"/>
      <c r="X27" s="11"/>
      <c r="Y27" s="11"/>
      <c r="Z27" s="11"/>
      <c r="AA27" s="11"/>
      <c r="AB27" s="35"/>
      <c r="AC27" s="35"/>
      <c r="AD27" s="35">
        <v>2</v>
      </c>
      <c r="AE27" s="35"/>
      <c r="AF27" s="35">
        <v>2</v>
      </c>
      <c r="AG27" s="35">
        <v>1</v>
      </c>
      <c r="AH27" s="35">
        <v>1</v>
      </c>
      <c r="AI27" s="35"/>
      <c r="AJ27" s="11"/>
      <c r="AK27" s="11"/>
      <c r="AL27" s="11"/>
      <c r="AM27" s="11"/>
      <c r="AN27" s="11"/>
      <c r="AO27" s="11"/>
      <c r="AP27" s="11"/>
      <c r="AQ27" s="11"/>
      <c r="AR27" s="35"/>
      <c r="AS27" s="35"/>
      <c r="AT27" s="35"/>
      <c r="AU27" s="35"/>
      <c r="AV27" s="35"/>
      <c r="AW27" s="35"/>
      <c r="AX27" s="35"/>
      <c r="AY27" s="35"/>
      <c r="AZ27" s="11"/>
      <c r="BA27" s="11"/>
      <c r="BB27" s="11"/>
      <c r="BC27" s="11"/>
      <c r="BD27" s="11"/>
      <c r="BE27" s="11"/>
      <c r="BF27" s="11"/>
      <c r="BG27" s="11"/>
      <c r="BH27" s="35"/>
      <c r="BI27" s="35"/>
      <c r="BJ27" s="35"/>
      <c r="BK27" s="35"/>
      <c r="BL27" s="36"/>
      <c r="BM27" s="35"/>
      <c r="BN27" s="35"/>
      <c r="BO27" s="35"/>
      <c r="BP27" s="11"/>
      <c r="BQ27" s="11"/>
      <c r="BR27" s="11"/>
      <c r="BS27" s="11"/>
      <c r="BT27" s="11"/>
      <c r="BU27" s="11"/>
      <c r="BV27" s="11"/>
      <c r="BW27" s="11"/>
      <c r="BX27" s="128"/>
    </row>
    <row r="28" spans="1:110" s="59" customFormat="1" ht="27.75" customHeight="1" thickBot="1">
      <c r="A28" s="140" t="s">
        <v>35</v>
      </c>
      <c r="B28" s="137" t="s">
        <v>26</v>
      </c>
      <c r="C28" s="44">
        <f>SUM(C29:C36)</f>
        <v>135</v>
      </c>
      <c r="D28" s="40">
        <f aca="true" t="shared" si="13" ref="D28:BO28">SUM(D29:D36)</f>
        <v>75</v>
      </c>
      <c r="E28" s="40">
        <f t="shared" si="13"/>
        <v>90</v>
      </c>
      <c r="F28" s="40">
        <f t="shared" si="13"/>
        <v>0</v>
      </c>
      <c r="G28" s="40">
        <f t="shared" si="13"/>
        <v>300</v>
      </c>
      <c r="H28" s="40">
        <f t="shared" si="13"/>
        <v>24</v>
      </c>
      <c r="I28" s="40">
        <f t="shared" si="13"/>
        <v>11</v>
      </c>
      <c r="J28" s="40">
        <f t="shared" si="13"/>
        <v>13</v>
      </c>
      <c r="K28" s="40">
        <f t="shared" si="13"/>
        <v>4</v>
      </c>
      <c r="L28" s="40">
        <f t="shared" si="13"/>
        <v>0</v>
      </c>
      <c r="M28" s="40">
        <f t="shared" si="13"/>
        <v>0</v>
      </c>
      <c r="N28" s="40">
        <f t="shared" si="13"/>
        <v>0</v>
      </c>
      <c r="O28" s="40">
        <f t="shared" si="13"/>
        <v>0</v>
      </c>
      <c r="P28" s="40">
        <f t="shared" si="13"/>
        <v>0</v>
      </c>
      <c r="Q28" s="40">
        <f t="shared" si="13"/>
        <v>0</v>
      </c>
      <c r="R28" s="40">
        <f t="shared" si="13"/>
        <v>0</v>
      </c>
      <c r="S28" s="40">
        <f t="shared" si="13"/>
        <v>0</v>
      </c>
      <c r="T28" s="40">
        <f t="shared" si="13"/>
        <v>4</v>
      </c>
      <c r="U28" s="40">
        <f t="shared" si="13"/>
        <v>2</v>
      </c>
      <c r="V28" s="40">
        <f t="shared" si="13"/>
        <v>0</v>
      </c>
      <c r="W28" s="40">
        <f t="shared" si="13"/>
        <v>0</v>
      </c>
      <c r="X28" s="40">
        <f t="shared" si="13"/>
        <v>6</v>
      </c>
      <c r="Y28" s="40">
        <f t="shared" si="13"/>
        <v>3</v>
      </c>
      <c r="Z28" s="40">
        <f t="shared" si="13"/>
        <v>3</v>
      </c>
      <c r="AA28" s="40">
        <f t="shared" si="13"/>
        <v>0</v>
      </c>
      <c r="AB28" s="29">
        <f t="shared" si="13"/>
        <v>2</v>
      </c>
      <c r="AC28" s="40">
        <f t="shared" si="13"/>
        <v>1</v>
      </c>
      <c r="AD28" s="40">
        <f t="shared" si="13"/>
        <v>4</v>
      </c>
      <c r="AE28" s="40">
        <f t="shared" si="13"/>
        <v>0</v>
      </c>
      <c r="AF28" s="40">
        <f t="shared" si="13"/>
        <v>7</v>
      </c>
      <c r="AG28" s="40">
        <f t="shared" si="13"/>
        <v>3</v>
      </c>
      <c r="AH28" s="40">
        <f t="shared" si="13"/>
        <v>4</v>
      </c>
      <c r="AI28" s="40">
        <f t="shared" si="13"/>
        <v>0</v>
      </c>
      <c r="AJ28" s="40">
        <f t="shared" si="13"/>
        <v>3</v>
      </c>
      <c r="AK28" s="40">
        <f t="shared" si="13"/>
        <v>2</v>
      </c>
      <c r="AL28" s="40">
        <f t="shared" si="13"/>
        <v>2</v>
      </c>
      <c r="AM28" s="40">
        <f t="shared" si="13"/>
        <v>0</v>
      </c>
      <c r="AN28" s="40">
        <f t="shared" si="13"/>
        <v>11</v>
      </c>
      <c r="AO28" s="40">
        <f t="shared" si="13"/>
        <v>5</v>
      </c>
      <c r="AP28" s="40">
        <f t="shared" si="13"/>
        <v>6</v>
      </c>
      <c r="AQ28" s="40">
        <f t="shared" si="13"/>
        <v>4</v>
      </c>
      <c r="AR28" s="40">
        <f t="shared" si="13"/>
        <v>0</v>
      </c>
      <c r="AS28" s="40">
        <f t="shared" si="13"/>
        <v>0</v>
      </c>
      <c r="AT28" s="40">
        <f t="shared" si="13"/>
        <v>0</v>
      </c>
      <c r="AU28" s="40">
        <f t="shared" si="13"/>
        <v>0</v>
      </c>
      <c r="AV28" s="40">
        <f t="shared" si="13"/>
        <v>0</v>
      </c>
      <c r="AW28" s="40">
        <f t="shared" si="13"/>
        <v>0</v>
      </c>
      <c r="AX28" s="40">
        <f t="shared" si="13"/>
        <v>0</v>
      </c>
      <c r="AY28" s="40">
        <f t="shared" si="13"/>
        <v>0</v>
      </c>
      <c r="AZ28" s="40">
        <f t="shared" si="13"/>
        <v>0</v>
      </c>
      <c r="BA28" s="40">
        <f t="shared" si="13"/>
        <v>0</v>
      </c>
      <c r="BB28" s="40">
        <f t="shared" si="13"/>
        <v>0</v>
      </c>
      <c r="BC28" s="40">
        <f t="shared" si="13"/>
        <v>0</v>
      </c>
      <c r="BD28" s="40">
        <f t="shared" si="13"/>
        <v>0</v>
      </c>
      <c r="BE28" s="40">
        <f t="shared" si="13"/>
        <v>0</v>
      </c>
      <c r="BF28" s="40">
        <f t="shared" si="13"/>
        <v>0</v>
      </c>
      <c r="BG28" s="40">
        <f t="shared" si="13"/>
        <v>0</v>
      </c>
      <c r="BH28" s="40">
        <f t="shared" si="13"/>
        <v>0</v>
      </c>
      <c r="BI28" s="40">
        <f t="shared" si="13"/>
        <v>0</v>
      </c>
      <c r="BJ28" s="40">
        <f t="shared" si="13"/>
        <v>0</v>
      </c>
      <c r="BK28" s="40">
        <f t="shared" si="13"/>
        <v>0</v>
      </c>
      <c r="BL28" s="40">
        <f t="shared" si="13"/>
        <v>0</v>
      </c>
      <c r="BM28" s="40">
        <f t="shared" si="13"/>
        <v>0</v>
      </c>
      <c r="BN28" s="40">
        <f t="shared" si="13"/>
        <v>0</v>
      </c>
      <c r="BO28" s="40">
        <f t="shared" si="13"/>
        <v>0</v>
      </c>
      <c r="BP28" s="40">
        <f aca="true" t="shared" si="14" ref="BP28:BW28">SUM(BP29:BP36)</f>
        <v>0</v>
      </c>
      <c r="BQ28" s="40">
        <f t="shared" si="14"/>
        <v>0</v>
      </c>
      <c r="BR28" s="40">
        <f t="shared" si="14"/>
        <v>0</v>
      </c>
      <c r="BS28" s="40">
        <f t="shared" si="14"/>
        <v>0</v>
      </c>
      <c r="BT28" s="40">
        <f t="shared" si="14"/>
        <v>0</v>
      </c>
      <c r="BU28" s="40">
        <f t="shared" si="14"/>
        <v>0</v>
      </c>
      <c r="BV28" s="40">
        <f t="shared" si="14"/>
        <v>0</v>
      </c>
      <c r="BW28" s="40">
        <f t="shared" si="14"/>
        <v>0</v>
      </c>
      <c r="BX28" s="128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</row>
    <row r="29" spans="1:76" s="25" customFormat="1" ht="27.75" customHeight="1" thickBot="1">
      <c r="A29" s="139" t="s">
        <v>61</v>
      </c>
      <c r="B29" s="55" t="s">
        <v>116</v>
      </c>
      <c r="C29" s="11">
        <v>30</v>
      </c>
      <c r="D29" s="11">
        <v>15</v>
      </c>
      <c r="E29" s="11"/>
      <c r="F29" s="11"/>
      <c r="G29" s="11">
        <f aca="true" t="shared" si="15" ref="G29:G36">SUM(C29:F29)</f>
        <v>45</v>
      </c>
      <c r="H29" s="11">
        <v>3</v>
      </c>
      <c r="I29" s="11">
        <v>1</v>
      </c>
      <c r="J29" s="11">
        <v>2</v>
      </c>
      <c r="K29" s="121"/>
      <c r="L29" s="39"/>
      <c r="M29" s="35"/>
      <c r="N29" s="35"/>
      <c r="O29" s="35"/>
      <c r="P29" s="35"/>
      <c r="Q29" s="35"/>
      <c r="R29" s="35"/>
      <c r="S29" s="35"/>
      <c r="T29" s="11"/>
      <c r="U29" s="11"/>
      <c r="V29" s="11"/>
      <c r="W29" s="11"/>
      <c r="X29" s="11"/>
      <c r="Y29" s="11"/>
      <c r="Z29" s="11"/>
      <c r="AA29" s="12"/>
      <c r="AB29" s="115">
        <v>2</v>
      </c>
      <c r="AC29" s="37">
        <v>1</v>
      </c>
      <c r="AD29" s="35"/>
      <c r="AE29" s="35"/>
      <c r="AF29" s="35">
        <v>3</v>
      </c>
      <c r="AG29" s="35">
        <v>1</v>
      </c>
      <c r="AH29" s="35">
        <v>2</v>
      </c>
      <c r="AI29" s="35"/>
      <c r="AJ29" s="159"/>
      <c r="AK29" s="11"/>
      <c r="AL29" s="11"/>
      <c r="AM29" s="11"/>
      <c r="AN29" s="11"/>
      <c r="AO29" s="11"/>
      <c r="AP29" s="11"/>
      <c r="AQ29" s="11"/>
      <c r="AR29" s="35"/>
      <c r="AS29" s="35"/>
      <c r="AT29" s="35"/>
      <c r="AU29" s="35"/>
      <c r="AV29" s="35"/>
      <c r="AW29" s="35"/>
      <c r="AX29" s="35"/>
      <c r="AY29" s="35"/>
      <c r="AZ29" s="11"/>
      <c r="BA29" s="11"/>
      <c r="BB29" s="11"/>
      <c r="BC29" s="11"/>
      <c r="BD29" s="11"/>
      <c r="BE29" s="11"/>
      <c r="BF29" s="11"/>
      <c r="BG29" s="11"/>
      <c r="BH29" s="35"/>
      <c r="BI29" s="35"/>
      <c r="BJ29" s="35"/>
      <c r="BK29" s="35"/>
      <c r="BL29" s="36"/>
      <c r="BM29" s="35"/>
      <c r="BN29" s="35"/>
      <c r="BO29" s="35"/>
      <c r="BP29" s="11"/>
      <c r="BQ29" s="11"/>
      <c r="BR29" s="11"/>
      <c r="BS29" s="11"/>
      <c r="BT29" s="11"/>
      <c r="BU29" s="11"/>
      <c r="BV29" s="11"/>
      <c r="BW29" s="11"/>
      <c r="BX29" s="128"/>
    </row>
    <row r="30" spans="1:76" s="25" customFormat="1" ht="48" customHeight="1" thickBot="1">
      <c r="A30" s="139" t="s">
        <v>98</v>
      </c>
      <c r="B30" s="142" t="s">
        <v>163</v>
      </c>
      <c r="C30" s="11">
        <v>15</v>
      </c>
      <c r="D30" s="11">
        <v>15</v>
      </c>
      <c r="E30" s="11"/>
      <c r="F30" s="11"/>
      <c r="G30" s="11">
        <f t="shared" si="15"/>
        <v>30</v>
      </c>
      <c r="H30" s="11">
        <v>4</v>
      </c>
      <c r="I30" s="11">
        <v>2</v>
      </c>
      <c r="J30" s="11">
        <v>2</v>
      </c>
      <c r="K30" s="11">
        <v>4</v>
      </c>
      <c r="L30" s="39"/>
      <c r="M30" s="35"/>
      <c r="N30" s="35"/>
      <c r="O30" s="35"/>
      <c r="P30" s="35"/>
      <c r="Q30" s="35"/>
      <c r="R30" s="35"/>
      <c r="S30" s="35"/>
      <c r="T30" s="11"/>
      <c r="U30" s="11"/>
      <c r="V30" s="11"/>
      <c r="W30" s="11"/>
      <c r="X30" s="11"/>
      <c r="Y30" s="11"/>
      <c r="Z30" s="11"/>
      <c r="AA30" s="11"/>
      <c r="AB30" s="157"/>
      <c r="AC30" s="35"/>
      <c r="AD30" s="35"/>
      <c r="AE30" s="35"/>
      <c r="AF30" s="35"/>
      <c r="AG30" s="35"/>
      <c r="AH30" s="35"/>
      <c r="AI30" s="36"/>
      <c r="AJ30" s="115">
        <v>1</v>
      </c>
      <c r="AK30" s="67">
        <v>1</v>
      </c>
      <c r="AL30" s="11"/>
      <c r="AM30" s="11"/>
      <c r="AN30" s="11">
        <v>4</v>
      </c>
      <c r="AO30" s="11">
        <v>2</v>
      </c>
      <c r="AP30" s="11">
        <v>2</v>
      </c>
      <c r="AQ30" s="11">
        <v>4</v>
      </c>
      <c r="AR30" s="35"/>
      <c r="AS30" s="35"/>
      <c r="AT30" s="35"/>
      <c r="AU30" s="35"/>
      <c r="AV30" s="35"/>
      <c r="AW30" s="35"/>
      <c r="AX30" s="35"/>
      <c r="AY30" s="35"/>
      <c r="AZ30" s="11"/>
      <c r="BA30" s="11"/>
      <c r="BB30" s="11"/>
      <c r="BC30" s="11"/>
      <c r="BD30" s="11"/>
      <c r="BE30" s="11"/>
      <c r="BF30" s="11"/>
      <c r="BG30" s="11"/>
      <c r="BH30" s="35"/>
      <c r="BI30" s="35"/>
      <c r="BJ30" s="35"/>
      <c r="BK30" s="35"/>
      <c r="BL30" s="36"/>
      <c r="BM30" s="35"/>
      <c r="BN30" s="35"/>
      <c r="BO30" s="35"/>
      <c r="BP30" s="11"/>
      <c r="BQ30" s="11"/>
      <c r="BR30" s="11"/>
      <c r="BS30" s="11"/>
      <c r="BT30" s="11"/>
      <c r="BU30" s="11"/>
      <c r="BV30" s="11"/>
      <c r="BW30" s="11"/>
      <c r="BX30" s="128"/>
    </row>
    <row r="31" spans="1:76" s="25" customFormat="1" ht="27.75" customHeight="1" thickBot="1">
      <c r="A31" s="139" t="s">
        <v>62</v>
      </c>
      <c r="B31" s="55" t="s">
        <v>153</v>
      </c>
      <c r="C31" s="11">
        <v>30</v>
      </c>
      <c r="D31" s="11">
        <v>15</v>
      </c>
      <c r="E31" s="11"/>
      <c r="F31" s="11"/>
      <c r="G31" s="11">
        <f t="shared" si="15"/>
        <v>45</v>
      </c>
      <c r="H31" s="11">
        <v>4</v>
      </c>
      <c r="I31" s="11">
        <v>2</v>
      </c>
      <c r="J31" s="11">
        <v>2</v>
      </c>
      <c r="K31" s="121"/>
      <c r="L31" s="39"/>
      <c r="M31" s="35"/>
      <c r="N31" s="35"/>
      <c r="O31" s="35"/>
      <c r="P31" s="35"/>
      <c r="Q31" s="35"/>
      <c r="R31" s="35"/>
      <c r="S31" s="35"/>
      <c r="T31" s="159"/>
      <c r="U31" s="11"/>
      <c r="V31" s="11"/>
      <c r="W31" s="11"/>
      <c r="X31" s="11"/>
      <c r="Y31" s="11"/>
      <c r="Z31" s="11"/>
      <c r="AA31" s="11"/>
      <c r="AB31" s="35"/>
      <c r="AC31" s="35"/>
      <c r="AD31" s="35"/>
      <c r="AE31" s="35"/>
      <c r="AF31" s="35"/>
      <c r="AG31" s="35"/>
      <c r="AH31" s="35"/>
      <c r="AI31" s="36"/>
      <c r="AJ31" s="115">
        <v>2</v>
      </c>
      <c r="AK31" s="67">
        <v>1</v>
      </c>
      <c r="AL31" s="11"/>
      <c r="AM31" s="11"/>
      <c r="AN31" s="11">
        <v>4</v>
      </c>
      <c r="AO31" s="11">
        <v>2</v>
      </c>
      <c r="AP31" s="11">
        <v>2</v>
      </c>
      <c r="AQ31" s="11"/>
      <c r="AR31" s="35"/>
      <c r="AS31" s="35"/>
      <c r="AT31" s="35"/>
      <c r="AU31" s="35"/>
      <c r="AV31" s="35"/>
      <c r="AW31" s="35"/>
      <c r="AX31" s="35"/>
      <c r="AY31" s="35"/>
      <c r="AZ31" s="11"/>
      <c r="BA31" s="11"/>
      <c r="BB31" s="11"/>
      <c r="BC31" s="11"/>
      <c r="BD31" s="11"/>
      <c r="BE31" s="11"/>
      <c r="BF31" s="11"/>
      <c r="BG31" s="11"/>
      <c r="BH31" s="35"/>
      <c r="BI31" s="35"/>
      <c r="BJ31" s="35"/>
      <c r="BK31" s="35"/>
      <c r="BL31" s="36"/>
      <c r="BM31" s="35"/>
      <c r="BN31" s="35"/>
      <c r="BO31" s="35"/>
      <c r="BP31" s="11"/>
      <c r="BQ31" s="11"/>
      <c r="BR31" s="11"/>
      <c r="BS31" s="11"/>
      <c r="BT31" s="11"/>
      <c r="BU31" s="11"/>
      <c r="BV31" s="11"/>
      <c r="BW31" s="11"/>
      <c r="BX31" s="128"/>
    </row>
    <row r="32" spans="1:76" s="25" customFormat="1" ht="27.75" customHeight="1" thickBot="1">
      <c r="A32" s="139" t="s">
        <v>63</v>
      </c>
      <c r="B32" s="55" t="s">
        <v>154</v>
      </c>
      <c r="C32" s="11">
        <v>30</v>
      </c>
      <c r="D32" s="11">
        <v>15</v>
      </c>
      <c r="E32" s="11"/>
      <c r="F32" s="11"/>
      <c r="G32" s="11">
        <f t="shared" si="15"/>
        <v>45</v>
      </c>
      <c r="H32" s="11">
        <v>3</v>
      </c>
      <c r="I32" s="11">
        <v>2</v>
      </c>
      <c r="J32" s="11">
        <v>1</v>
      </c>
      <c r="K32" s="121"/>
      <c r="L32" s="39"/>
      <c r="M32" s="35"/>
      <c r="N32" s="35"/>
      <c r="O32" s="35"/>
      <c r="P32" s="35"/>
      <c r="Q32" s="35"/>
      <c r="R32" s="35"/>
      <c r="S32" s="36"/>
      <c r="T32" s="115">
        <v>2</v>
      </c>
      <c r="U32" s="67">
        <v>1</v>
      </c>
      <c r="V32" s="11"/>
      <c r="W32" s="11"/>
      <c r="X32" s="11">
        <v>3</v>
      </c>
      <c r="Y32" s="11">
        <v>2</v>
      </c>
      <c r="Z32" s="11">
        <v>1</v>
      </c>
      <c r="AA32" s="11"/>
      <c r="AB32" s="35"/>
      <c r="AC32" s="35"/>
      <c r="AD32" s="35"/>
      <c r="AE32" s="35"/>
      <c r="AF32" s="35"/>
      <c r="AG32" s="35"/>
      <c r="AH32" s="35"/>
      <c r="AI32" s="35"/>
      <c r="AJ32" s="158"/>
      <c r="AK32" s="11"/>
      <c r="AL32" s="11"/>
      <c r="AM32" s="11"/>
      <c r="AN32" s="11"/>
      <c r="AO32" s="11"/>
      <c r="AP32" s="11"/>
      <c r="AQ32" s="11"/>
      <c r="AR32" s="35"/>
      <c r="AS32" s="35"/>
      <c r="AT32" s="35"/>
      <c r="AU32" s="35"/>
      <c r="AV32" s="35"/>
      <c r="AW32" s="35"/>
      <c r="AX32" s="35"/>
      <c r="AY32" s="35"/>
      <c r="AZ32" s="11"/>
      <c r="BA32" s="11"/>
      <c r="BB32" s="11"/>
      <c r="BC32" s="11"/>
      <c r="BD32" s="11"/>
      <c r="BE32" s="11"/>
      <c r="BF32" s="11"/>
      <c r="BG32" s="11"/>
      <c r="BH32" s="35"/>
      <c r="BI32" s="35"/>
      <c r="BJ32" s="35"/>
      <c r="BK32" s="35"/>
      <c r="BL32" s="36"/>
      <c r="BM32" s="35"/>
      <c r="BN32" s="35"/>
      <c r="BO32" s="35"/>
      <c r="BP32" s="11"/>
      <c r="BQ32" s="11"/>
      <c r="BR32" s="11"/>
      <c r="BS32" s="11"/>
      <c r="BT32" s="11"/>
      <c r="BU32" s="11"/>
      <c r="BV32" s="11"/>
      <c r="BW32" s="11"/>
      <c r="BX32" s="128"/>
    </row>
    <row r="33" spans="1:76" s="25" customFormat="1" ht="27.75" customHeight="1" thickBot="1">
      <c r="A33" s="139" t="s">
        <v>64</v>
      </c>
      <c r="B33" s="55" t="s">
        <v>142</v>
      </c>
      <c r="C33" s="11">
        <v>30</v>
      </c>
      <c r="D33" s="11">
        <v>15</v>
      </c>
      <c r="E33" s="11"/>
      <c r="F33" s="11"/>
      <c r="G33" s="11">
        <f t="shared" si="15"/>
        <v>45</v>
      </c>
      <c r="H33" s="11">
        <v>3</v>
      </c>
      <c r="I33" s="11">
        <v>1</v>
      </c>
      <c r="J33" s="11">
        <v>2</v>
      </c>
      <c r="K33" s="121"/>
      <c r="L33" s="39"/>
      <c r="M33" s="35"/>
      <c r="N33" s="35"/>
      <c r="O33" s="35"/>
      <c r="P33" s="35"/>
      <c r="Q33" s="35"/>
      <c r="R33" s="35"/>
      <c r="S33" s="36"/>
      <c r="T33" s="158">
        <v>2</v>
      </c>
      <c r="U33" s="67">
        <v>1</v>
      </c>
      <c r="V33" s="11"/>
      <c r="W33" s="11"/>
      <c r="X33" s="11">
        <v>3</v>
      </c>
      <c r="Y33" s="11">
        <v>1</v>
      </c>
      <c r="Z33" s="11">
        <v>2</v>
      </c>
      <c r="AA33" s="11"/>
      <c r="AB33" s="35"/>
      <c r="AC33" s="35"/>
      <c r="AD33" s="35"/>
      <c r="AE33" s="35"/>
      <c r="AF33" s="35"/>
      <c r="AG33" s="35"/>
      <c r="AH33" s="35"/>
      <c r="AI33" s="35"/>
      <c r="AJ33" s="11"/>
      <c r="AK33" s="11"/>
      <c r="AL33" s="11"/>
      <c r="AM33" s="11"/>
      <c r="AN33" s="11"/>
      <c r="AO33" s="11"/>
      <c r="AP33" s="11"/>
      <c r="AQ33" s="11"/>
      <c r="AR33" s="35"/>
      <c r="AS33" s="35"/>
      <c r="AT33" s="35"/>
      <c r="AU33" s="35"/>
      <c r="AV33" s="35"/>
      <c r="AW33" s="35"/>
      <c r="AX33" s="35"/>
      <c r="AY33" s="35"/>
      <c r="AZ33" s="11"/>
      <c r="BA33" s="11"/>
      <c r="BB33" s="11"/>
      <c r="BC33" s="11"/>
      <c r="BD33" s="11"/>
      <c r="BE33" s="11"/>
      <c r="BF33" s="11"/>
      <c r="BG33" s="11"/>
      <c r="BH33" s="35"/>
      <c r="BI33" s="35"/>
      <c r="BJ33" s="35"/>
      <c r="BK33" s="35"/>
      <c r="BL33" s="36"/>
      <c r="BM33" s="35"/>
      <c r="BN33" s="35"/>
      <c r="BO33" s="35"/>
      <c r="BP33" s="11"/>
      <c r="BQ33" s="11"/>
      <c r="BR33" s="11"/>
      <c r="BS33" s="11"/>
      <c r="BT33" s="11"/>
      <c r="BU33" s="11"/>
      <c r="BV33" s="11"/>
      <c r="BW33" s="11"/>
      <c r="BX33" s="128"/>
    </row>
    <row r="34" spans="1:76" s="25" customFormat="1" ht="27.75" customHeight="1" thickBot="1">
      <c r="A34" s="139" t="s">
        <v>65</v>
      </c>
      <c r="B34" s="55" t="s">
        <v>117</v>
      </c>
      <c r="C34" s="11"/>
      <c r="D34" s="11"/>
      <c r="E34" s="11">
        <v>30</v>
      </c>
      <c r="F34" s="11"/>
      <c r="G34" s="11">
        <f t="shared" si="15"/>
        <v>30</v>
      </c>
      <c r="H34" s="11">
        <v>2</v>
      </c>
      <c r="I34" s="11">
        <v>1</v>
      </c>
      <c r="J34" s="11">
        <v>1</v>
      </c>
      <c r="K34" s="121"/>
      <c r="L34" s="39"/>
      <c r="M34" s="35"/>
      <c r="N34" s="35"/>
      <c r="O34" s="35"/>
      <c r="P34" s="35"/>
      <c r="Q34" s="35"/>
      <c r="R34" s="35"/>
      <c r="S34" s="35"/>
      <c r="T34" s="158"/>
      <c r="U34" s="11"/>
      <c r="V34" s="11"/>
      <c r="W34" s="11"/>
      <c r="X34" s="11"/>
      <c r="Y34" s="11"/>
      <c r="Z34" s="11"/>
      <c r="AA34" s="11"/>
      <c r="AB34" s="35"/>
      <c r="AC34" s="35"/>
      <c r="AD34" s="35">
        <v>2</v>
      </c>
      <c r="AE34" s="35"/>
      <c r="AF34" s="35">
        <v>2</v>
      </c>
      <c r="AG34" s="35">
        <v>1</v>
      </c>
      <c r="AH34" s="35">
        <v>1</v>
      </c>
      <c r="AI34" s="35"/>
      <c r="AJ34" s="11"/>
      <c r="AK34" s="11"/>
      <c r="AL34" s="11"/>
      <c r="AM34" s="11"/>
      <c r="AN34" s="11"/>
      <c r="AO34" s="11"/>
      <c r="AP34" s="11"/>
      <c r="AQ34" s="11"/>
      <c r="AR34" s="35"/>
      <c r="AS34" s="35"/>
      <c r="AT34" s="35"/>
      <c r="AU34" s="35"/>
      <c r="AV34" s="35"/>
      <c r="AW34" s="35"/>
      <c r="AX34" s="35"/>
      <c r="AY34" s="35"/>
      <c r="AZ34" s="11"/>
      <c r="BA34" s="11"/>
      <c r="BB34" s="11"/>
      <c r="BC34" s="11"/>
      <c r="BD34" s="11"/>
      <c r="BE34" s="11"/>
      <c r="BF34" s="11"/>
      <c r="BG34" s="11"/>
      <c r="BH34" s="35"/>
      <c r="BI34" s="35"/>
      <c r="BJ34" s="35"/>
      <c r="BK34" s="35"/>
      <c r="BL34" s="36"/>
      <c r="BM34" s="35"/>
      <c r="BN34" s="35"/>
      <c r="BO34" s="35"/>
      <c r="BP34" s="11"/>
      <c r="BQ34" s="11"/>
      <c r="BR34" s="11"/>
      <c r="BS34" s="11"/>
      <c r="BT34" s="11"/>
      <c r="BU34" s="11"/>
      <c r="BV34" s="11"/>
      <c r="BW34" s="11"/>
      <c r="BX34" s="128"/>
    </row>
    <row r="35" spans="1:76" s="25" customFormat="1" ht="27.75" customHeight="1" thickBot="1">
      <c r="A35" s="139" t="s">
        <v>66</v>
      </c>
      <c r="B35" s="55" t="s">
        <v>118</v>
      </c>
      <c r="C35" s="11"/>
      <c r="D35" s="11"/>
      <c r="E35" s="11">
        <v>30</v>
      </c>
      <c r="F35" s="11"/>
      <c r="G35" s="11">
        <f t="shared" si="15"/>
        <v>30</v>
      </c>
      <c r="H35" s="11">
        <v>2</v>
      </c>
      <c r="I35" s="11">
        <v>1</v>
      </c>
      <c r="J35" s="11">
        <v>1</v>
      </c>
      <c r="K35" s="121"/>
      <c r="L35" s="39"/>
      <c r="M35" s="35"/>
      <c r="N35" s="35"/>
      <c r="O35" s="35"/>
      <c r="P35" s="35"/>
      <c r="Q35" s="35"/>
      <c r="R35" s="35"/>
      <c r="S35" s="35"/>
      <c r="T35" s="11"/>
      <c r="U35" s="11"/>
      <c r="V35" s="11"/>
      <c r="W35" s="11"/>
      <c r="X35" s="11"/>
      <c r="Y35" s="11"/>
      <c r="Z35" s="11"/>
      <c r="AA35" s="11"/>
      <c r="AB35" s="35"/>
      <c r="AC35" s="35"/>
      <c r="AD35" s="35">
        <v>2</v>
      </c>
      <c r="AE35" s="35"/>
      <c r="AF35" s="35">
        <v>2</v>
      </c>
      <c r="AG35" s="35">
        <v>1</v>
      </c>
      <c r="AH35" s="35">
        <v>1</v>
      </c>
      <c r="AI35" s="35"/>
      <c r="AJ35" s="11"/>
      <c r="AK35" s="11"/>
      <c r="AL35" s="11"/>
      <c r="AM35" s="11"/>
      <c r="AN35" s="11"/>
      <c r="AO35" s="11"/>
      <c r="AP35" s="11"/>
      <c r="AQ35" s="11"/>
      <c r="AR35" s="35"/>
      <c r="AS35" s="35"/>
      <c r="AT35" s="35"/>
      <c r="AU35" s="35"/>
      <c r="AV35" s="35"/>
      <c r="AW35" s="35"/>
      <c r="AX35" s="35"/>
      <c r="AY35" s="35"/>
      <c r="AZ35" s="11"/>
      <c r="BA35" s="11"/>
      <c r="BB35" s="11"/>
      <c r="BC35" s="11"/>
      <c r="BD35" s="11"/>
      <c r="BE35" s="11"/>
      <c r="BF35" s="11"/>
      <c r="BG35" s="11"/>
      <c r="BH35" s="35"/>
      <c r="BI35" s="35"/>
      <c r="BJ35" s="35"/>
      <c r="BK35" s="35"/>
      <c r="BL35" s="36"/>
      <c r="BM35" s="35"/>
      <c r="BN35" s="35"/>
      <c r="BO35" s="35"/>
      <c r="BP35" s="11"/>
      <c r="BQ35" s="11"/>
      <c r="BR35" s="11"/>
      <c r="BS35" s="11"/>
      <c r="BT35" s="11"/>
      <c r="BU35" s="11"/>
      <c r="BV35" s="11"/>
      <c r="BW35" s="11"/>
      <c r="BX35" s="128"/>
    </row>
    <row r="36" spans="1:76" s="25" customFormat="1" ht="27.75" customHeight="1" thickBot="1">
      <c r="A36" s="139" t="s">
        <v>67</v>
      </c>
      <c r="B36" s="55" t="s">
        <v>119</v>
      </c>
      <c r="C36" s="11"/>
      <c r="D36" s="11"/>
      <c r="E36" s="11">
        <v>30</v>
      </c>
      <c r="F36" s="11"/>
      <c r="G36" s="11">
        <f t="shared" si="15"/>
        <v>30</v>
      </c>
      <c r="H36" s="11">
        <v>3</v>
      </c>
      <c r="I36" s="11">
        <v>1</v>
      </c>
      <c r="J36" s="11">
        <v>2</v>
      </c>
      <c r="K36" s="121"/>
      <c r="L36" s="39"/>
      <c r="M36" s="35"/>
      <c r="N36" s="35"/>
      <c r="O36" s="35"/>
      <c r="P36" s="35"/>
      <c r="Q36" s="35"/>
      <c r="R36" s="35"/>
      <c r="S36" s="35"/>
      <c r="T36" s="11"/>
      <c r="U36" s="11"/>
      <c r="V36" s="11"/>
      <c r="W36" s="11"/>
      <c r="X36" s="11"/>
      <c r="Y36" s="11"/>
      <c r="Z36" s="11"/>
      <c r="AA36" s="11"/>
      <c r="AB36" s="35"/>
      <c r="AC36" s="35"/>
      <c r="AD36" s="35"/>
      <c r="AE36" s="35"/>
      <c r="AF36" s="35"/>
      <c r="AG36" s="35"/>
      <c r="AH36" s="35"/>
      <c r="AI36" s="35"/>
      <c r="AJ36" s="11"/>
      <c r="AK36" s="11"/>
      <c r="AL36" s="11">
        <v>2</v>
      </c>
      <c r="AM36" s="11"/>
      <c r="AN36" s="11">
        <v>3</v>
      </c>
      <c r="AO36" s="11">
        <v>1</v>
      </c>
      <c r="AP36" s="11">
        <v>2</v>
      </c>
      <c r="AQ36" s="11"/>
      <c r="AR36" s="35"/>
      <c r="AS36" s="35"/>
      <c r="AT36" s="35"/>
      <c r="AU36" s="35"/>
      <c r="AV36" s="35"/>
      <c r="AW36" s="35"/>
      <c r="AX36" s="35"/>
      <c r="AY36" s="35"/>
      <c r="AZ36" s="11"/>
      <c r="BA36" s="11"/>
      <c r="BB36" s="11"/>
      <c r="BC36" s="11"/>
      <c r="BD36" s="11"/>
      <c r="BE36" s="11"/>
      <c r="BF36" s="11"/>
      <c r="BG36" s="11"/>
      <c r="BH36" s="35"/>
      <c r="BI36" s="35"/>
      <c r="BJ36" s="35"/>
      <c r="BK36" s="35"/>
      <c r="BL36" s="36"/>
      <c r="BM36" s="35"/>
      <c r="BN36" s="35"/>
      <c r="BO36" s="35"/>
      <c r="BP36" s="11"/>
      <c r="BQ36" s="11"/>
      <c r="BR36" s="11"/>
      <c r="BS36" s="11"/>
      <c r="BT36" s="11"/>
      <c r="BU36" s="11"/>
      <c r="BV36" s="11"/>
      <c r="BW36" s="11"/>
      <c r="BX36" s="128"/>
    </row>
    <row r="37" spans="1:76" ht="27.75" customHeight="1" thickBot="1">
      <c r="A37" s="140" t="s">
        <v>36</v>
      </c>
      <c r="B37" s="137" t="s">
        <v>27</v>
      </c>
      <c r="C37" s="40">
        <f>SUM(C38:C45)</f>
        <v>195</v>
      </c>
      <c r="D37" s="40">
        <f aca="true" t="shared" si="16" ref="D37:BO37">SUM(D38:D45)</f>
        <v>75</v>
      </c>
      <c r="E37" s="40">
        <f t="shared" si="16"/>
        <v>30</v>
      </c>
      <c r="F37" s="40">
        <f t="shared" si="16"/>
        <v>30</v>
      </c>
      <c r="G37" s="40">
        <f t="shared" si="16"/>
        <v>330</v>
      </c>
      <c r="H37" s="40">
        <f t="shared" si="16"/>
        <v>26</v>
      </c>
      <c r="I37" s="40">
        <f t="shared" si="16"/>
        <v>12</v>
      </c>
      <c r="J37" s="40">
        <f t="shared" si="16"/>
        <v>14</v>
      </c>
      <c r="K37" s="40">
        <f t="shared" si="16"/>
        <v>0</v>
      </c>
      <c r="L37" s="40">
        <f t="shared" si="16"/>
        <v>2</v>
      </c>
      <c r="M37" s="40">
        <f t="shared" si="16"/>
        <v>1</v>
      </c>
      <c r="N37" s="40">
        <f t="shared" si="16"/>
        <v>0</v>
      </c>
      <c r="O37" s="40">
        <f t="shared" si="16"/>
        <v>0</v>
      </c>
      <c r="P37" s="40">
        <f t="shared" si="16"/>
        <v>4</v>
      </c>
      <c r="Q37" s="40">
        <f t="shared" si="16"/>
        <v>2</v>
      </c>
      <c r="R37" s="40">
        <f t="shared" si="16"/>
        <v>2</v>
      </c>
      <c r="S37" s="40">
        <f t="shared" si="16"/>
        <v>0</v>
      </c>
      <c r="T37" s="29">
        <f t="shared" si="16"/>
        <v>2</v>
      </c>
      <c r="U37" s="40">
        <f t="shared" si="16"/>
        <v>1</v>
      </c>
      <c r="V37" s="40">
        <f t="shared" si="16"/>
        <v>0</v>
      </c>
      <c r="W37" s="40">
        <f t="shared" si="16"/>
        <v>0</v>
      </c>
      <c r="X37" s="40">
        <f t="shared" si="16"/>
        <v>3</v>
      </c>
      <c r="Y37" s="40">
        <f t="shared" si="16"/>
        <v>1.5</v>
      </c>
      <c r="Z37" s="40">
        <f t="shared" si="16"/>
        <v>1.5</v>
      </c>
      <c r="AA37" s="40">
        <f t="shared" si="16"/>
        <v>0</v>
      </c>
      <c r="AB37" s="40">
        <f t="shared" si="16"/>
        <v>2</v>
      </c>
      <c r="AC37" s="40">
        <f t="shared" si="16"/>
        <v>1</v>
      </c>
      <c r="AD37" s="40">
        <f t="shared" si="16"/>
        <v>0</v>
      </c>
      <c r="AE37" s="40">
        <f t="shared" si="16"/>
        <v>0</v>
      </c>
      <c r="AF37" s="40">
        <f t="shared" si="16"/>
        <v>3</v>
      </c>
      <c r="AG37" s="40">
        <f t="shared" si="16"/>
        <v>2</v>
      </c>
      <c r="AH37" s="40">
        <f t="shared" si="16"/>
        <v>1</v>
      </c>
      <c r="AI37" s="40">
        <f t="shared" si="16"/>
        <v>0</v>
      </c>
      <c r="AJ37" s="40">
        <f t="shared" si="16"/>
        <v>0</v>
      </c>
      <c r="AK37" s="40">
        <f t="shared" si="16"/>
        <v>0</v>
      </c>
      <c r="AL37" s="40">
        <f t="shared" si="16"/>
        <v>2</v>
      </c>
      <c r="AM37" s="40">
        <f t="shared" si="16"/>
        <v>0</v>
      </c>
      <c r="AN37" s="40">
        <f t="shared" si="16"/>
        <v>3</v>
      </c>
      <c r="AO37" s="40">
        <f t="shared" si="16"/>
        <v>1</v>
      </c>
      <c r="AP37" s="40">
        <f t="shared" si="16"/>
        <v>2</v>
      </c>
      <c r="AQ37" s="40">
        <f t="shared" si="16"/>
        <v>0</v>
      </c>
      <c r="AR37" s="40">
        <f t="shared" si="16"/>
        <v>6</v>
      </c>
      <c r="AS37" s="40">
        <f t="shared" si="16"/>
        <v>1</v>
      </c>
      <c r="AT37" s="40">
        <f t="shared" si="16"/>
        <v>0</v>
      </c>
      <c r="AU37" s="40">
        <f t="shared" si="16"/>
        <v>2</v>
      </c>
      <c r="AV37" s="40">
        <f t="shared" si="16"/>
        <v>10</v>
      </c>
      <c r="AW37" s="40">
        <f t="shared" si="16"/>
        <v>4</v>
      </c>
      <c r="AX37" s="40">
        <f t="shared" si="16"/>
        <v>6</v>
      </c>
      <c r="AY37" s="40">
        <f t="shared" si="16"/>
        <v>0</v>
      </c>
      <c r="AZ37" s="40">
        <f aca="true" t="shared" si="17" ref="AZ37:BG37">SUM(AZ38:AZ45)</f>
        <v>1</v>
      </c>
      <c r="BA37" s="40">
        <f t="shared" si="17"/>
        <v>1</v>
      </c>
      <c r="BB37" s="40">
        <f t="shared" si="17"/>
        <v>0</v>
      </c>
      <c r="BC37" s="40">
        <f t="shared" si="17"/>
        <v>0</v>
      </c>
      <c r="BD37" s="40">
        <f t="shared" si="17"/>
        <v>3</v>
      </c>
      <c r="BE37" s="40">
        <f t="shared" si="17"/>
        <v>1.5</v>
      </c>
      <c r="BF37" s="40">
        <f t="shared" si="17"/>
        <v>1.5</v>
      </c>
      <c r="BG37" s="40">
        <f t="shared" si="17"/>
        <v>0</v>
      </c>
      <c r="BH37" s="40">
        <f t="shared" si="16"/>
        <v>0</v>
      </c>
      <c r="BI37" s="40">
        <f t="shared" si="16"/>
        <v>0</v>
      </c>
      <c r="BJ37" s="40">
        <f t="shared" si="16"/>
        <v>0</v>
      </c>
      <c r="BK37" s="40">
        <f t="shared" si="16"/>
        <v>0</v>
      </c>
      <c r="BL37" s="40">
        <f t="shared" si="16"/>
        <v>0</v>
      </c>
      <c r="BM37" s="40">
        <f t="shared" si="16"/>
        <v>0</v>
      </c>
      <c r="BN37" s="40">
        <f t="shared" si="16"/>
        <v>0</v>
      </c>
      <c r="BO37" s="40">
        <f t="shared" si="16"/>
        <v>0</v>
      </c>
      <c r="BP37" s="40">
        <f aca="true" t="shared" si="18" ref="BP37:BW37">SUM(BP38:BP45)</f>
        <v>0</v>
      </c>
      <c r="BQ37" s="40">
        <f t="shared" si="18"/>
        <v>0</v>
      </c>
      <c r="BR37" s="40">
        <f t="shared" si="18"/>
        <v>0</v>
      </c>
      <c r="BS37" s="40">
        <f t="shared" si="18"/>
        <v>0</v>
      </c>
      <c r="BT37" s="40">
        <f t="shared" si="18"/>
        <v>0</v>
      </c>
      <c r="BU37" s="40">
        <f t="shared" si="18"/>
        <v>0</v>
      </c>
      <c r="BV37" s="40">
        <f t="shared" si="18"/>
        <v>0</v>
      </c>
      <c r="BW37" s="40">
        <f t="shared" si="18"/>
        <v>0</v>
      </c>
      <c r="BX37" s="132"/>
    </row>
    <row r="38" spans="1:76" s="25" customFormat="1" ht="27.75" customHeight="1" thickBot="1">
      <c r="A38" s="139" t="s">
        <v>68</v>
      </c>
      <c r="B38" s="55" t="s">
        <v>120</v>
      </c>
      <c r="C38" s="11">
        <v>30</v>
      </c>
      <c r="D38" s="11">
        <v>15</v>
      </c>
      <c r="E38" s="11"/>
      <c r="F38" s="11"/>
      <c r="G38" s="11">
        <f aca="true" t="shared" si="19" ref="G38:G45">SUM(C38:F38)</f>
        <v>45</v>
      </c>
      <c r="H38" s="11">
        <v>3</v>
      </c>
      <c r="I38" s="11">
        <v>1.5</v>
      </c>
      <c r="J38" s="11">
        <v>1.5</v>
      </c>
      <c r="K38" s="121"/>
      <c r="L38" s="39"/>
      <c r="M38" s="35"/>
      <c r="N38" s="35"/>
      <c r="O38" s="35"/>
      <c r="P38" s="35"/>
      <c r="Q38" s="35"/>
      <c r="R38" s="35"/>
      <c r="S38" s="36"/>
      <c r="T38" s="115">
        <v>2</v>
      </c>
      <c r="U38" s="67">
        <v>1</v>
      </c>
      <c r="V38" s="11"/>
      <c r="W38" s="11"/>
      <c r="X38" s="11">
        <v>3</v>
      </c>
      <c r="Y38" s="11">
        <v>1.5</v>
      </c>
      <c r="Z38" s="11">
        <v>1.5</v>
      </c>
      <c r="AA38" s="11"/>
      <c r="AB38" s="162"/>
      <c r="AC38" s="35"/>
      <c r="AD38" s="35"/>
      <c r="AE38" s="35"/>
      <c r="AF38" s="35"/>
      <c r="AG38" s="35"/>
      <c r="AH38" s="35"/>
      <c r="AI38" s="35"/>
      <c r="AJ38" s="11"/>
      <c r="AK38" s="11"/>
      <c r="AL38" s="11"/>
      <c r="AM38" s="11"/>
      <c r="AN38" s="11"/>
      <c r="AO38" s="11"/>
      <c r="AP38" s="11"/>
      <c r="AQ38" s="11"/>
      <c r="AR38" s="35"/>
      <c r="AS38" s="35"/>
      <c r="AT38" s="35"/>
      <c r="AU38" s="35"/>
      <c r="AV38" s="35"/>
      <c r="AW38" s="35"/>
      <c r="AX38" s="35"/>
      <c r="AY38" s="35"/>
      <c r="AZ38" s="11"/>
      <c r="BA38" s="11"/>
      <c r="BB38" s="11"/>
      <c r="BC38" s="11"/>
      <c r="BD38" s="11"/>
      <c r="BE38" s="11"/>
      <c r="BF38" s="11"/>
      <c r="BG38" s="11"/>
      <c r="BH38" s="35"/>
      <c r="BI38" s="35"/>
      <c r="BJ38" s="35"/>
      <c r="BK38" s="35"/>
      <c r="BL38" s="36"/>
      <c r="BM38" s="35"/>
      <c r="BN38" s="35"/>
      <c r="BO38" s="35"/>
      <c r="BP38" s="11"/>
      <c r="BQ38" s="11"/>
      <c r="BR38" s="11"/>
      <c r="BS38" s="11"/>
      <c r="BT38" s="11"/>
      <c r="BU38" s="11"/>
      <c r="BV38" s="11"/>
      <c r="BW38" s="11"/>
      <c r="BX38" s="128"/>
    </row>
    <row r="39" spans="1:76" s="25" customFormat="1" ht="27.75" customHeight="1" thickBot="1">
      <c r="A39" s="139" t="s">
        <v>69</v>
      </c>
      <c r="B39" s="55" t="s">
        <v>121</v>
      </c>
      <c r="C39" s="11">
        <v>30</v>
      </c>
      <c r="D39" s="11">
        <v>15</v>
      </c>
      <c r="E39" s="11"/>
      <c r="F39" s="11"/>
      <c r="G39" s="11">
        <f t="shared" si="19"/>
        <v>45</v>
      </c>
      <c r="H39" s="11">
        <v>3</v>
      </c>
      <c r="I39" s="11">
        <v>2</v>
      </c>
      <c r="J39" s="11">
        <v>1</v>
      </c>
      <c r="K39" s="121"/>
      <c r="L39" s="39"/>
      <c r="M39" s="35"/>
      <c r="N39" s="35"/>
      <c r="O39" s="35"/>
      <c r="P39" s="35"/>
      <c r="Q39" s="35"/>
      <c r="R39" s="35"/>
      <c r="S39" s="35"/>
      <c r="T39" s="158"/>
      <c r="U39" s="11"/>
      <c r="V39" s="11"/>
      <c r="W39" s="11"/>
      <c r="X39" s="11"/>
      <c r="Y39" s="11"/>
      <c r="Z39" s="11"/>
      <c r="AA39" s="12"/>
      <c r="AB39" s="115">
        <v>2</v>
      </c>
      <c r="AC39" s="37">
        <v>1</v>
      </c>
      <c r="AD39" s="35"/>
      <c r="AE39" s="35"/>
      <c r="AF39" s="35">
        <v>3</v>
      </c>
      <c r="AG39" s="35">
        <v>2</v>
      </c>
      <c r="AH39" s="35">
        <v>1</v>
      </c>
      <c r="AI39" s="35"/>
      <c r="AJ39" s="11"/>
      <c r="AK39" s="11"/>
      <c r="AL39" s="11"/>
      <c r="AM39" s="11"/>
      <c r="AN39" s="11"/>
      <c r="AO39" s="11"/>
      <c r="AP39" s="11"/>
      <c r="AQ39" s="11"/>
      <c r="AR39" s="35"/>
      <c r="AS39" s="35"/>
      <c r="AT39" s="35"/>
      <c r="AU39" s="35"/>
      <c r="AV39" s="35"/>
      <c r="AW39" s="35"/>
      <c r="AX39" s="35"/>
      <c r="AY39" s="35"/>
      <c r="AZ39" s="11"/>
      <c r="BA39" s="11"/>
      <c r="BB39" s="11"/>
      <c r="BC39" s="11"/>
      <c r="BD39" s="11"/>
      <c r="BE39" s="11"/>
      <c r="BF39" s="11"/>
      <c r="BG39" s="11"/>
      <c r="BH39" s="35"/>
      <c r="BI39" s="35"/>
      <c r="BJ39" s="35"/>
      <c r="BK39" s="35"/>
      <c r="BL39" s="36"/>
      <c r="BM39" s="35"/>
      <c r="BN39" s="35"/>
      <c r="BO39" s="35"/>
      <c r="BP39" s="11"/>
      <c r="BQ39" s="11"/>
      <c r="BR39" s="11"/>
      <c r="BS39" s="11"/>
      <c r="BT39" s="11"/>
      <c r="BU39" s="11"/>
      <c r="BV39" s="11"/>
      <c r="BW39" s="11"/>
      <c r="BX39" s="128"/>
    </row>
    <row r="40" spans="1:76" s="25" customFormat="1" ht="27.75" customHeight="1" thickBot="1">
      <c r="A40" s="139" t="s">
        <v>70</v>
      </c>
      <c r="B40" s="55" t="s">
        <v>122</v>
      </c>
      <c r="C40" s="11">
        <v>30</v>
      </c>
      <c r="D40" s="11"/>
      <c r="E40" s="11"/>
      <c r="F40" s="11"/>
      <c r="G40" s="11">
        <f t="shared" si="19"/>
        <v>30</v>
      </c>
      <c r="H40" s="11">
        <v>2</v>
      </c>
      <c r="I40" s="11">
        <v>1</v>
      </c>
      <c r="J40" s="11">
        <v>1</v>
      </c>
      <c r="K40" s="121"/>
      <c r="L40" s="39"/>
      <c r="M40" s="35"/>
      <c r="N40" s="35"/>
      <c r="O40" s="35"/>
      <c r="P40" s="35"/>
      <c r="Q40" s="35"/>
      <c r="R40" s="35"/>
      <c r="S40" s="35"/>
      <c r="T40" s="11"/>
      <c r="U40" s="11"/>
      <c r="V40" s="11"/>
      <c r="W40" s="11"/>
      <c r="X40" s="11"/>
      <c r="Y40" s="11"/>
      <c r="Z40" s="11"/>
      <c r="AA40" s="11"/>
      <c r="AB40" s="157"/>
      <c r="AC40" s="35"/>
      <c r="AD40" s="35"/>
      <c r="AE40" s="35"/>
      <c r="AF40" s="35"/>
      <c r="AG40" s="35"/>
      <c r="AH40" s="35"/>
      <c r="AI40" s="35"/>
      <c r="AJ40" s="11"/>
      <c r="AK40" s="11"/>
      <c r="AL40" s="11"/>
      <c r="AM40" s="11"/>
      <c r="AN40" s="11"/>
      <c r="AO40" s="11"/>
      <c r="AP40" s="11"/>
      <c r="AQ40" s="11"/>
      <c r="AR40" s="35">
        <v>2</v>
      </c>
      <c r="AS40" s="35"/>
      <c r="AT40" s="35"/>
      <c r="AU40" s="35"/>
      <c r="AV40" s="35">
        <v>2</v>
      </c>
      <c r="AW40" s="35">
        <v>1</v>
      </c>
      <c r="AX40" s="35">
        <v>1</v>
      </c>
      <c r="AY40" s="35"/>
      <c r="AZ40" s="11"/>
      <c r="BA40" s="11"/>
      <c r="BB40" s="11"/>
      <c r="BC40" s="11"/>
      <c r="BD40" s="11"/>
      <c r="BE40" s="11"/>
      <c r="BF40" s="11"/>
      <c r="BG40" s="11"/>
      <c r="BH40" s="35"/>
      <c r="BI40" s="35"/>
      <c r="BJ40" s="35"/>
      <c r="BK40" s="35"/>
      <c r="BL40" s="36"/>
      <c r="BM40" s="35"/>
      <c r="BN40" s="35"/>
      <c r="BO40" s="35"/>
      <c r="BP40" s="11"/>
      <c r="BQ40" s="11"/>
      <c r="BR40" s="11"/>
      <c r="BS40" s="11"/>
      <c r="BT40" s="11"/>
      <c r="BU40" s="11"/>
      <c r="BV40" s="11"/>
      <c r="BW40" s="11"/>
      <c r="BX40" s="128"/>
    </row>
    <row r="41" spans="1:76" s="25" customFormat="1" ht="27.75" customHeight="1" thickBot="1">
      <c r="A41" s="139" t="s">
        <v>71</v>
      </c>
      <c r="B41" s="55" t="s">
        <v>123</v>
      </c>
      <c r="C41" s="11"/>
      <c r="D41" s="11"/>
      <c r="E41" s="11">
        <v>30</v>
      </c>
      <c r="F41" s="11"/>
      <c r="G41" s="11">
        <f t="shared" si="19"/>
        <v>30</v>
      </c>
      <c r="H41" s="11">
        <v>3</v>
      </c>
      <c r="I41" s="11">
        <v>1</v>
      </c>
      <c r="J41" s="11">
        <v>2</v>
      </c>
      <c r="K41" s="121"/>
      <c r="L41" s="168"/>
      <c r="M41" s="35"/>
      <c r="N41" s="35"/>
      <c r="O41" s="35"/>
      <c r="P41" s="35"/>
      <c r="Q41" s="35"/>
      <c r="R41" s="35"/>
      <c r="S41" s="35"/>
      <c r="T41" s="11"/>
      <c r="U41" s="11"/>
      <c r="V41" s="11"/>
      <c r="W41" s="11"/>
      <c r="X41" s="11"/>
      <c r="Y41" s="11"/>
      <c r="Z41" s="11"/>
      <c r="AA41" s="11"/>
      <c r="AB41" s="35"/>
      <c r="AC41" s="35"/>
      <c r="AD41" s="35"/>
      <c r="AE41" s="35"/>
      <c r="AF41" s="35"/>
      <c r="AG41" s="35"/>
      <c r="AH41" s="35"/>
      <c r="AI41" s="35"/>
      <c r="AJ41" s="11"/>
      <c r="AK41" s="11"/>
      <c r="AL41" s="11">
        <v>2</v>
      </c>
      <c r="AM41" s="11"/>
      <c r="AN41" s="11">
        <v>3</v>
      </c>
      <c r="AO41" s="11">
        <v>1</v>
      </c>
      <c r="AP41" s="11">
        <v>2</v>
      </c>
      <c r="AQ41" s="11"/>
      <c r="AR41" s="35"/>
      <c r="AS41" s="35"/>
      <c r="AT41" s="35"/>
      <c r="AU41" s="35"/>
      <c r="AV41" s="35"/>
      <c r="AW41" s="35"/>
      <c r="AX41" s="35"/>
      <c r="AY41" s="35"/>
      <c r="AZ41" s="11"/>
      <c r="BA41" s="11"/>
      <c r="BB41" s="11"/>
      <c r="BC41" s="11"/>
      <c r="BD41" s="11"/>
      <c r="BE41" s="11"/>
      <c r="BF41" s="11"/>
      <c r="BG41" s="11"/>
      <c r="BH41" s="35"/>
      <c r="BI41" s="35"/>
      <c r="BJ41" s="35"/>
      <c r="BK41" s="35"/>
      <c r="BL41" s="36"/>
      <c r="BM41" s="35"/>
      <c r="BN41" s="35"/>
      <c r="BO41" s="35"/>
      <c r="BP41" s="11"/>
      <c r="BQ41" s="11"/>
      <c r="BR41" s="11"/>
      <c r="BS41" s="11"/>
      <c r="BT41" s="11"/>
      <c r="BU41" s="11"/>
      <c r="BV41" s="11"/>
      <c r="BW41" s="11"/>
      <c r="BX41" s="128"/>
    </row>
    <row r="42" spans="1:76" s="25" customFormat="1" ht="27.75" customHeight="1" thickBot="1">
      <c r="A42" s="139" t="s">
        <v>72</v>
      </c>
      <c r="B42" s="55" t="s">
        <v>124</v>
      </c>
      <c r="C42" s="11">
        <v>30</v>
      </c>
      <c r="D42" s="11">
        <v>15</v>
      </c>
      <c r="E42" s="11"/>
      <c r="F42" s="11"/>
      <c r="G42" s="11">
        <f t="shared" si="19"/>
        <v>45</v>
      </c>
      <c r="H42" s="11">
        <v>4</v>
      </c>
      <c r="I42" s="11">
        <v>2</v>
      </c>
      <c r="J42" s="11">
        <v>2</v>
      </c>
      <c r="K42" s="141"/>
      <c r="L42" s="92">
        <v>2</v>
      </c>
      <c r="M42" s="37">
        <v>1</v>
      </c>
      <c r="N42" s="35"/>
      <c r="O42" s="35"/>
      <c r="P42" s="35">
        <v>4</v>
      </c>
      <c r="Q42" s="35">
        <v>2</v>
      </c>
      <c r="R42" s="35">
        <v>2</v>
      </c>
      <c r="S42" s="35"/>
      <c r="T42" s="11"/>
      <c r="U42" s="11"/>
      <c r="V42" s="11"/>
      <c r="W42" s="11"/>
      <c r="X42" s="11"/>
      <c r="Y42" s="11"/>
      <c r="Z42" s="11"/>
      <c r="AA42" s="11"/>
      <c r="AB42" s="35"/>
      <c r="AC42" s="35"/>
      <c r="AD42" s="35"/>
      <c r="AE42" s="35"/>
      <c r="AF42" s="35"/>
      <c r="AG42" s="35"/>
      <c r="AH42" s="35"/>
      <c r="AI42" s="35"/>
      <c r="AJ42" s="11"/>
      <c r="AK42" s="11"/>
      <c r="AL42" s="11"/>
      <c r="AM42" s="11"/>
      <c r="AN42" s="11"/>
      <c r="AO42" s="11"/>
      <c r="AP42" s="11"/>
      <c r="AQ42" s="11"/>
      <c r="AR42" s="35"/>
      <c r="AS42" s="35"/>
      <c r="AT42" s="35"/>
      <c r="AU42" s="35"/>
      <c r="AV42" s="35"/>
      <c r="AW42" s="35"/>
      <c r="AX42" s="35"/>
      <c r="AY42" s="35"/>
      <c r="AZ42" s="11"/>
      <c r="BA42" s="11"/>
      <c r="BB42" s="11"/>
      <c r="BC42" s="11"/>
      <c r="BD42" s="11"/>
      <c r="BE42" s="11"/>
      <c r="BF42" s="11"/>
      <c r="BG42" s="11"/>
      <c r="BH42" s="35"/>
      <c r="BI42" s="35"/>
      <c r="BJ42" s="35"/>
      <c r="BK42" s="35"/>
      <c r="BL42" s="36"/>
      <c r="BM42" s="35"/>
      <c r="BN42" s="35"/>
      <c r="BO42" s="35"/>
      <c r="BP42" s="11"/>
      <c r="BQ42" s="11"/>
      <c r="BR42" s="11"/>
      <c r="BS42" s="11"/>
      <c r="BT42" s="11"/>
      <c r="BU42" s="11"/>
      <c r="BV42" s="11"/>
      <c r="BW42" s="11"/>
      <c r="BX42" s="128"/>
    </row>
    <row r="43" spans="1:76" s="25" customFormat="1" ht="27.75" customHeight="1" thickBot="1">
      <c r="A43" s="139" t="s">
        <v>73</v>
      </c>
      <c r="B43" s="55" t="s">
        <v>125</v>
      </c>
      <c r="C43" s="11"/>
      <c r="D43" s="11"/>
      <c r="E43" s="11"/>
      <c r="F43" s="11">
        <v>30</v>
      </c>
      <c r="G43" s="11">
        <f t="shared" si="19"/>
        <v>30</v>
      </c>
      <c r="H43" s="11">
        <v>2</v>
      </c>
      <c r="I43" s="11">
        <v>1</v>
      </c>
      <c r="J43" s="11">
        <v>1</v>
      </c>
      <c r="K43" s="121"/>
      <c r="L43" s="163"/>
      <c r="M43" s="35"/>
      <c r="N43" s="35"/>
      <c r="O43" s="35"/>
      <c r="P43" s="35"/>
      <c r="Q43" s="35"/>
      <c r="R43" s="35"/>
      <c r="S43" s="35"/>
      <c r="T43" s="11"/>
      <c r="U43" s="11"/>
      <c r="V43" s="11"/>
      <c r="W43" s="11"/>
      <c r="X43" s="11"/>
      <c r="Y43" s="11"/>
      <c r="Z43" s="11"/>
      <c r="AA43" s="11"/>
      <c r="AB43" s="162"/>
      <c r="AC43" s="35"/>
      <c r="AD43" s="35"/>
      <c r="AE43" s="35"/>
      <c r="AF43" s="35"/>
      <c r="AG43" s="35"/>
      <c r="AH43" s="35"/>
      <c r="AI43" s="35"/>
      <c r="AJ43" s="11"/>
      <c r="AK43" s="11"/>
      <c r="AL43" s="11"/>
      <c r="AM43" s="11"/>
      <c r="AN43" s="11"/>
      <c r="AO43" s="11"/>
      <c r="AP43" s="11"/>
      <c r="AQ43" s="11"/>
      <c r="AR43" s="35"/>
      <c r="AS43" s="35"/>
      <c r="AT43" s="35"/>
      <c r="AU43" s="35">
        <v>2</v>
      </c>
      <c r="AV43" s="35">
        <v>2</v>
      </c>
      <c r="AW43" s="35">
        <v>1</v>
      </c>
      <c r="AX43" s="35">
        <v>1</v>
      </c>
      <c r="AY43" s="35"/>
      <c r="AZ43" s="159"/>
      <c r="BA43" s="11"/>
      <c r="BB43" s="11"/>
      <c r="BC43" s="11"/>
      <c r="BD43" s="11"/>
      <c r="BE43" s="11"/>
      <c r="BF43" s="11"/>
      <c r="BG43" s="11"/>
      <c r="BH43" s="35"/>
      <c r="BI43" s="35"/>
      <c r="BJ43" s="35"/>
      <c r="BK43" s="35"/>
      <c r="BL43" s="36"/>
      <c r="BM43" s="35"/>
      <c r="BN43" s="35"/>
      <c r="BO43" s="35"/>
      <c r="BP43" s="11"/>
      <c r="BQ43" s="11"/>
      <c r="BR43" s="11"/>
      <c r="BS43" s="11"/>
      <c r="BT43" s="11"/>
      <c r="BU43" s="11"/>
      <c r="BV43" s="11"/>
      <c r="BW43" s="11"/>
      <c r="BX43" s="128"/>
    </row>
    <row r="44" spans="1:76" s="25" customFormat="1" ht="27" customHeight="1" thickBot="1">
      <c r="A44" s="139" t="s">
        <v>176</v>
      </c>
      <c r="B44" s="129" t="s">
        <v>155</v>
      </c>
      <c r="C44" s="11">
        <v>45</v>
      </c>
      <c r="D44" s="11">
        <v>30</v>
      </c>
      <c r="E44" s="11"/>
      <c r="F44" s="11"/>
      <c r="G44" s="11">
        <f t="shared" si="19"/>
        <v>75</v>
      </c>
      <c r="H44" s="11">
        <v>6</v>
      </c>
      <c r="I44" s="11">
        <v>2.5</v>
      </c>
      <c r="J44" s="11">
        <v>3.5</v>
      </c>
      <c r="K44" s="121"/>
      <c r="L44" s="39"/>
      <c r="M44" s="35"/>
      <c r="N44" s="35"/>
      <c r="O44" s="35"/>
      <c r="P44" s="35"/>
      <c r="Q44" s="35"/>
      <c r="R44" s="35"/>
      <c r="S44" s="35"/>
      <c r="T44" s="11"/>
      <c r="U44" s="11"/>
      <c r="V44" s="11"/>
      <c r="W44" s="11"/>
      <c r="X44" s="11"/>
      <c r="Y44" s="11"/>
      <c r="Z44" s="11"/>
      <c r="AA44" s="12"/>
      <c r="AB44" s="35"/>
      <c r="AC44" s="37"/>
      <c r="AD44" s="35"/>
      <c r="AE44" s="35"/>
      <c r="AF44" s="35"/>
      <c r="AG44" s="35"/>
      <c r="AH44" s="35"/>
      <c r="AI44" s="36"/>
      <c r="AJ44" s="11"/>
      <c r="AK44" s="11"/>
      <c r="AL44" s="11"/>
      <c r="AM44" s="11"/>
      <c r="AN44" s="11"/>
      <c r="AO44" s="11"/>
      <c r="AP44" s="11"/>
      <c r="AQ44" s="11"/>
      <c r="AR44" s="35">
        <v>2</v>
      </c>
      <c r="AS44" s="37">
        <v>1</v>
      </c>
      <c r="AT44" s="35"/>
      <c r="AU44" s="35"/>
      <c r="AV44" s="35">
        <v>3</v>
      </c>
      <c r="AW44" s="35">
        <v>1</v>
      </c>
      <c r="AX44" s="35">
        <v>2</v>
      </c>
      <c r="AY44" s="36"/>
      <c r="AZ44" s="115">
        <v>1</v>
      </c>
      <c r="BA44" s="67">
        <v>1</v>
      </c>
      <c r="BB44" s="11"/>
      <c r="BC44" s="11"/>
      <c r="BD44" s="11">
        <v>3</v>
      </c>
      <c r="BE44" s="11">
        <v>1.5</v>
      </c>
      <c r="BF44" s="11">
        <v>1.5</v>
      </c>
      <c r="BG44" s="11"/>
      <c r="BH44" s="35"/>
      <c r="BI44" s="35"/>
      <c r="BJ44" s="35"/>
      <c r="BK44" s="35"/>
      <c r="BL44" s="36"/>
      <c r="BM44" s="35"/>
      <c r="BN44" s="35"/>
      <c r="BO44" s="35"/>
      <c r="BP44" s="11"/>
      <c r="BQ44" s="11"/>
      <c r="BR44" s="11"/>
      <c r="BS44" s="11"/>
      <c r="BT44" s="11"/>
      <c r="BU44" s="11"/>
      <c r="BV44" s="11"/>
      <c r="BW44" s="11"/>
      <c r="BX44" s="128"/>
    </row>
    <row r="45" spans="1:76" s="25" customFormat="1" ht="27.75" customHeight="1" thickBot="1">
      <c r="A45" s="139" t="s">
        <v>74</v>
      </c>
      <c r="B45" s="55" t="s">
        <v>126</v>
      </c>
      <c r="C45" s="11">
        <v>30</v>
      </c>
      <c r="D45" s="11"/>
      <c r="E45" s="11"/>
      <c r="F45" s="11"/>
      <c r="G45" s="11">
        <f t="shared" si="19"/>
        <v>30</v>
      </c>
      <c r="H45" s="11">
        <v>3</v>
      </c>
      <c r="I45" s="11">
        <v>1</v>
      </c>
      <c r="J45" s="11">
        <v>2</v>
      </c>
      <c r="K45" s="121"/>
      <c r="L45" s="39"/>
      <c r="M45" s="35"/>
      <c r="N45" s="35"/>
      <c r="O45" s="35"/>
      <c r="P45" s="35"/>
      <c r="Q45" s="35"/>
      <c r="R45" s="35"/>
      <c r="S45" s="35"/>
      <c r="T45" s="11"/>
      <c r="U45" s="11"/>
      <c r="V45" s="11"/>
      <c r="W45" s="11"/>
      <c r="X45" s="11"/>
      <c r="Y45" s="11"/>
      <c r="Z45" s="11"/>
      <c r="AA45" s="11"/>
      <c r="AB45" s="157"/>
      <c r="AC45" s="35"/>
      <c r="AD45" s="35"/>
      <c r="AE45" s="35"/>
      <c r="AF45" s="35"/>
      <c r="AG45" s="35"/>
      <c r="AH45" s="35"/>
      <c r="AI45" s="35"/>
      <c r="AJ45" s="158"/>
      <c r="AK45" s="158"/>
      <c r="AL45" s="158"/>
      <c r="AM45" s="158"/>
      <c r="AN45" s="158"/>
      <c r="AO45" s="158"/>
      <c r="AP45" s="158"/>
      <c r="AQ45" s="165"/>
      <c r="AR45" s="115">
        <v>2</v>
      </c>
      <c r="AS45" s="37"/>
      <c r="AT45" s="35"/>
      <c r="AU45" s="35"/>
      <c r="AV45" s="35">
        <v>3</v>
      </c>
      <c r="AW45" s="35">
        <v>1</v>
      </c>
      <c r="AX45" s="35">
        <v>2</v>
      </c>
      <c r="AY45" s="35"/>
      <c r="AZ45" s="158"/>
      <c r="BA45" s="11"/>
      <c r="BB45" s="11"/>
      <c r="BC45" s="11"/>
      <c r="BD45" s="11"/>
      <c r="BE45" s="11"/>
      <c r="BF45" s="11"/>
      <c r="BG45" s="11"/>
      <c r="BH45" s="35"/>
      <c r="BI45" s="35"/>
      <c r="BJ45" s="35"/>
      <c r="BK45" s="35"/>
      <c r="BL45" s="36"/>
      <c r="BM45" s="35"/>
      <c r="BN45" s="35"/>
      <c r="BO45" s="35"/>
      <c r="BP45" s="11"/>
      <c r="BQ45" s="11"/>
      <c r="BR45" s="11"/>
      <c r="BS45" s="11"/>
      <c r="BT45" s="11"/>
      <c r="BU45" s="11"/>
      <c r="BV45" s="11"/>
      <c r="BW45" s="11"/>
      <c r="BX45" s="128"/>
    </row>
    <row r="46" spans="1:76" ht="27.75" customHeight="1" thickBot="1">
      <c r="A46" s="140" t="s">
        <v>37</v>
      </c>
      <c r="B46" s="137" t="s">
        <v>28</v>
      </c>
      <c r="C46" s="40">
        <f>SUM(C47:C55)</f>
        <v>120</v>
      </c>
      <c r="D46" s="40">
        <f aca="true" t="shared" si="20" ref="D46:BO46">SUM(D47:D55)</f>
        <v>105</v>
      </c>
      <c r="E46" s="40">
        <f t="shared" si="20"/>
        <v>60</v>
      </c>
      <c r="F46" s="40">
        <f t="shared" si="20"/>
        <v>30</v>
      </c>
      <c r="G46" s="40">
        <f t="shared" si="20"/>
        <v>315</v>
      </c>
      <c r="H46" s="40">
        <f t="shared" si="20"/>
        <v>25</v>
      </c>
      <c r="I46" s="40">
        <f t="shared" si="20"/>
        <v>11</v>
      </c>
      <c r="J46" s="40">
        <f t="shared" si="20"/>
        <v>14</v>
      </c>
      <c r="K46" s="40">
        <f t="shared" si="20"/>
        <v>6</v>
      </c>
      <c r="L46" s="29">
        <f t="shared" si="20"/>
        <v>2</v>
      </c>
      <c r="M46" s="40">
        <f t="shared" si="20"/>
        <v>2</v>
      </c>
      <c r="N46" s="40">
        <f t="shared" si="20"/>
        <v>0</v>
      </c>
      <c r="O46" s="40">
        <f t="shared" si="20"/>
        <v>0</v>
      </c>
      <c r="P46" s="40">
        <f t="shared" si="20"/>
        <v>4</v>
      </c>
      <c r="Q46" s="40">
        <f t="shared" si="20"/>
        <v>2</v>
      </c>
      <c r="R46" s="40">
        <f t="shared" si="20"/>
        <v>2</v>
      </c>
      <c r="S46" s="40">
        <f t="shared" si="20"/>
        <v>0</v>
      </c>
      <c r="T46" s="40">
        <f t="shared" si="20"/>
        <v>0</v>
      </c>
      <c r="U46" s="40">
        <f t="shared" si="20"/>
        <v>0</v>
      </c>
      <c r="V46" s="40">
        <f t="shared" si="20"/>
        <v>0</v>
      </c>
      <c r="W46" s="40">
        <f t="shared" si="20"/>
        <v>0</v>
      </c>
      <c r="X46" s="40">
        <f t="shared" si="20"/>
        <v>0</v>
      </c>
      <c r="Y46" s="40">
        <f t="shared" si="20"/>
        <v>0</v>
      </c>
      <c r="Z46" s="40">
        <f t="shared" si="20"/>
        <v>0</v>
      </c>
      <c r="AA46" s="40">
        <f t="shared" si="20"/>
        <v>0</v>
      </c>
      <c r="AB46" s="40">
        <f t="shared" si="20"/>
        <v>1</v>
      </c>
      <c r="AC46" s="40">
        <f t="shared" si="20"/>
        <v>1</v>
      </c>
      <c r="AD46" s="40">
        <f t="shared" si="20"/>
        <v>0</v>
      </c>
      <c r="AE46" s="40">
        <f t="shared" si="20"/>
        <v>0</v>
      </c>
      <c r="AF46" s="40">
        <f t="shared" si="20"/>
        <v>2</v>
      </c>
      <c r="AG46" s="40">
        <f t="shared" si="20"/>
        <v>1</v>
      </c>
      <c r="AH46" s="40">
        <f t="shared" si="20"/>
        <v>1</v>
      </c>
      <c r="AI46" s="40">
        <f t="shared" si="20"/>
        <v>0</v>
      </c>
      <c r="AJ46" s="40">
        <f t="shared" si="20"/>
        <v>1</v>
      </c>
      <c r="AK46" s="40">
        <f t="shared" si="20"/>
        <v>1</v>
      </c>
      <c r="AL46" s="40">
        <f t="shared" si="20"/>
        <v>2</v>
      </c>
      <c r="AM46" s="40">
        <f t="shared" si="20"/>
        <v>0</v>
      </c>
      <c r="AN46" s="40">
        <f t="shared" si="20"/>
        <v>6</v>
      </c>
      <c r="AO46" s="40">
        <f t="shared" si="20"/>
        <v>2.5</v>
      </c>
      <c r="AP46" s="40">
        <f t="shared" si="20"/>
        <v>3.5</v>
      </c>
      <c r="AQ46" s="40">
        <f t="shared" si="20"/>
        <v>0</v>
      </c>
      <c r="AR46" s="30">
        <f t="shared" si="20"/>
        <v>2</v>
      </c>
      <c r="AS46" s="40">
        <f t="shared" si="20"/>
        <v>2</v>
      </c>
      <c r="AT46" s="40">
        <f t="shared" si="20"/>
        <v>0</v>
      </c>
      <c r="AU46" s="40">
        <f t="shared" si="20"/>
        <v>0</v>
      </c>
      <c r="AV46" s="40">
        <f t="shared" si="20"/>
        <v>5</v>
      </c>
      <c r="AW46" s="40">
        <f t="shared" si="20"/>
        <v>2</v>
      </c>
      <c r="AX46" s="40">
        <f t="shared" si="20"/>
        <v>3</v>
      </c>
      <c r="AY46" s="40">
        <f t="shared" si="20"/>
        <v>3</v>
      </c>
      <c r="AZ46" s="40">
        <f t="shared" si="20"/>
        <v>2</v>
      </c>
      <c r="BA46" s="40">
        <f t="shared" si="20"/>
        <v>1</v>
      </c>
      <c r="BB46" s="40">
        <f t="shared" si="20"/>
        <v>2</v>
      </c>
      <c r="BC46" s="40">
        <f t="shared" si="20"/>
        <v>0</v>
      </c>
      <c r="BD46" s="40">
        <f t="shared" si="20"/>
        <v>5</v>
      </c>
      <c r="BE46" s="40">
        <f t="shared" si="20"/>
        <v>2</v>
      </c>
      <c r="BF46" s="40">
        <f t="shared" si="20"/>
        <v>3</v>
      </c>
      <c r="BG46" s="40">
        <f t="shared" si="20"/>
        <v>0</v>
      </c>
      <c r="BH46" s="40">
        <f t="shared" si="20"/>
        <v>0</v>
      </c>
      <c r="BI46" s="40">
        <f t="shared" si="20"/>
        <v>0</v>
      </c>
      <c r="BJ46" s="40">
        <f t="shared" si="20"/>
        <v>0</v>
      </c>
      <c r="BK46" s="40">
        <f t="shared" si="20"/>
        <v>2</v>
      </c>
      <c r="BL46" s="40">
        <f t="shared" si="20"/>
        <v>3</v>
      </c>
      <c r="BM46" s="40">
        <f t="shared" si="20"/>
        <v>1.5</v>
      </c>
      <c r="BN46" s="40">
        <f t="shared" si="20"/>
        <v>1.5</v>
      </c>
      <c r="BO46" s="40">
        <f t="shared" si="20"/>
        <v>3</v>
      </c>
      <c r="BP46" s="40">
        <f aca="true" t="shared" si="21" ref="BP46:BW46">SUM(BP47:BP55)</f>
        <v>0</v>
      </c>
      <c r="BQ46" s="40">
        <f t="shared" si="21"/>
        <v>0</v>
      </c>
      <c r="BR46" s="40">
        <f t="shared" si="21"/>
        <v>0</v>
      </c>
      <c r="BS46" s="40">
        <f t="shared" si="21"/>
        <v>0</v>
      </c>
      <c r="BT46" s="40">
        <f t="shared" si="21"/>
        <v>0</v>
      </c>
      <c r="BU46" s="40">
        <f t="shared" si="21"/>
        <v>0</v>
      </c>
      <c r="BV46" s="40">
        <f t="shared" si="21"/>
        <v>0</v>
      </c>
      <c r="BW46" s="40">
        <f t="shared" si="21"/>
        <v>0</v>
      </c>
      <c r="BX46" s="132"/>
    </row>
    <row r="47" spans="1:76" s="25" customFormat="1" ht="27.75" customHeight="1" thickBot="1">
      <c r="A47" s="139" t="s">
        <v>75</v>
      </c>
      <c r="B47" s="55" t="s">
        <v>162</v>
      </c>
      <c r="C47" s="11">
        <v>30</v>
      </c>
      <c r="D47" s="11">
        <v>30</v>
      </c>
      <c r="E47" s="11"/>
      <c r="F47" s="11"/>
      <c r="G47" s="11">
        <f aca="true" t="shared" si="22" ref="G47:G55">SUM(C47:F47)</f>
        <v>60</v>
      </c>
      <c r="H47" s="11">
        <v>4</v>
      </c>
      <c r="I47" s="11">
        <v>2</v>
      </c>
      <c r="J47" s="11">
        <v>2</v>
      </c>
      <c r="K47" s="12"/>
      <c r="L47" s="92">
        <v>2</v>
      </c>
      <c r="M47" s="37">
        <v>2</v>
      </c>
      <c r="N47" s="35"/>
      <c r="O47" s="35"/>
      <c r="P47" s="35">
        <v>4</v>
      </c>
      <c r="Q47" s="35">
        <v>2</v>
      </c>
      <c r="R47" s="35">
        <v>2</v>
      </c>
      <c r="S47" s="35"/>
      <c r="T47" s="11"/>
      <c r="U47" s="11"/>
      <c r="V47" s="11"/>
      <c r="W47" s="11"/>
      <c r="X47" s="11"/>
      <c r="Y47" s="11"/>
      <c r="Z47" s="11"/>
      <c r="AA47" s="11"/>
      <c r="AB47" s="35"/>
      <c r="AC47" s="35"/>
      <c r="AD47" s="35"/>
      <c r="AE47" s="35"/>
      <c r="AF47" s="35"/>
      <c r="AG47" s="35"/>
      <c r="AH47" s="35"/>
      <c r="AI47" s="35"/>
      <c r="AJ47" s="11"/>
      <c r="AK47" s="11"/>
      <c r="AL47" s="11"/>
      <c r="AM47" s="11"/>
      <c r="AN47" s="11"/>
      <c r="AO47" s="11"/>
      <c r="AP47" s="11"/>
      <c r="AQ47" s="11"/>
      <c r="AR47" s="35"/>
      <c r="AS47" s="35"/>
      <c r="AT47" s="35"/>
      <c r="AU47" s="35"/>
      <c r="AV47" s="35"/>
      <c r="AW47" s="35"/>
      <c r="AX47" s="35"/>
      <c r="AY47" s="35"/>
      <c r="AZ47" s="11"/>
      <c r="BA47" s="11"/>
      <c r="BB47" s="11"/>
      <c r="BC47" s="11"/>
      <c r="BD47" s="11"/>
      <c r="BE47" s="11"/>
      <c r="BF47" s="11"/>
      <c r="BG47" s="11"/>
      <c r="BH47" s="35"/>
      <c r="BI47" s="35"/>
      <c r="BJ47" s="35"/>
      <c r="BK47" s="35"/>
      <c r="BL47" s="36"/>
      <c r="BM47" s="35"/>
      <c r="BN47" s="35"/>
      <c r="BO47" s="35"/>
      <c r="BP47" s="11"/>
      <c r="BQ47" s="11"/>
      <c r="BR47" s="11"/>
      <c r="BS47" s="11"/>
      <c r="BT47" s="11"/>
      <c r="BU47" s="11"/>
      <c r="BV47" s="11"/>
      <c r="BW47" s="11"/>
      <c r="BX47" s="128"/>
    </row>
    <row r="48" spans="1:76" s="25" customFormat="1" ht="27.75" customHeight="1" thickBot="1">
      <c r="A48" s="139" t="s">
        <v>76</v>
      </c>
      <c r="B48" s="55" t="s">
        <v>127</v>
      </c>
      <c r="C48" s="11">
        <v>15</v>
      </c>
      <c r="D48" s="11">
        <v>15</v>
      </c>
      <c r="E48" s="11"/>
      <c r="F48" s="11"/>
      <c r="G48" s="11">
        <f t="shared" si="22"/>
        <v>30</v>
      </c>
      <c r="H48" s="11">
        <v>2</v>
      </c>
      <c r="I48" s="11">
        <v>1</v>
      </c>
      <c r="J48" s="11">
        <v>1</v>
      </c>
      <c r="K48" s="11"/>
      <c r="L48" s="163"/>
      <c r="M48" s="35"/>
      <c r="N48" s="35"/>
      <c r="O48" s="35"/>
      <c r="P48" s="35"/>
      <c r="Q48" s="35"/>
      <c r="R48" s="35"/>
      <c r="S48" s="35"/>
      <c r="T48" s="11"/>
      <c r="U48" s="11"/>
      <c r="V48" s="11"/>
      <c r="W48" s="11"/>
      <c r="X48" s="11"/>
      <c r="Y48" s="11"/>
      <c r="Z48" s="11"/>
      <c r="AA48" s="11"/>
      <c r="AB48" s="35">
        <v>1</v>
      </c>
      <c r="AC48" s="35">
        <v>1</v>
      </c>
      <c r="AD48" s="35"/>
      <c r="AE48" s="35"/>
      <c r="AF48" s="35">
        <v>2</v>
      </c>
      <c r="AG48" s="35">
        <v>1</v>
      </c>
      <c r="AH48" s="35">
        <v>1</v>
      </c>
      <c r="AI48" s="35"/>
      <c r="AJ48" s="11"/>
      <c r="AK48" s="11"/>
      <c r="AL48" s="11"/>
      <c r="AM48" s="11"/>
      <c r="AN48" s="11"/>
      <c r="AO48" s="11"/>
      <c r="AP48" s="11"/>
      <c r="AQ48" s="11"/>
      <c r="AR48" s="35"/>
      <c r="AS48" s="35"/>
      <c r="AT48" s="35"/>
      <c r="AU48" s="35"/>
      <c r="AV48" s="35"/>
      <c r="AW48" s="35"/>
      <c r="AX48" s="35"/>
      <c r="AY48" s="35"/>
      <c r="AZ48" s="11"/>
      <c r="BA48" s="11"/>
      <c r="BB48" s="11"/>
      <c r="BC48" s="11"/>
      <c r="BD48" s="11"/>
      <c r="BE48" s="11"/>
      <c r="BF48" s="11"/>
      <c r="BG48" s="11"/>
      <c r="BH48" s="35"/>
      <c r="BI48" s="35"/>
      <c r="BJ48" s="35"/>
      <c r="BK48" s="35"/>
      <c r="BL48" s="36"/>
      <c r="BM48" s="35"/>
      <c r="BN48" s="35"/>
      <c r="BO48" s="35"/>
      <c r="BP48" s="11"/>
      <c r="BQ48" s="11"/>
      <c r="BR48" s="11"/>
      <c r="BS48" s="11"/>
      <c r="BT48" s="11"/>
      <c r="BU48" s="11"/>
      <c r="BV48" s="11"/>
      <c r="BW48" s="11"/>
      <c r="BX48" s="128"/>
    </row>
    <row r="49" spans="1:76" s="25" customFormat="1" ht="48" customHeight="1" thickBot="1">
      <c r="A49" s="139" t="s">
        <v>100</v>
      </c>
      <c r="B49" s="129" t="s">
        <v>139</v>
      </c>
      <c r="C49" s="11">
        <v>15</v>
      </c>
      <c r="D49" s="11">
        <v>15</v>
      </c>
      <c r="E49" s="11"/>
      <c r="F49" s="11"/>
      <c r="G49" s="11">
        <f t="shared" si="22"/>
        <v>30</v>
      </c>
      <c r="H49" s="11">
        <v>3</v>
      </c>
      <c r="I49" s="11">
        <v>1</v>
      </c>
      <c r="J49" s="11">
        <v>2</v>
      </c>
      <c r="K49" s="11">
        <v>3</v>
      </c>
      <c r="L49" s="39"/>
      <c r="M49" s="35"/>
      <c r="N49" s="35"/>
      <c r="O49" s="35"/>
      <c r="P49" s="35"/>
      <c r="Q49" s="35"/>
      <c r="R49" s="35"/>
      <c r="S49" s="35"/>
      <c r="T49" s="11"/>
      <c r="U49" s="11"/>
      <c r="V49" s="11"/>
      <c r="W49" s="11"/>
      <c r="X49" s="11"/>
      <c r="Y49" s="11"/>
      <c r="Z49" s="11"/>
      <c r="AA49" s="11"/>
      <c r="AB49" s="162"/>
      <c r="AC49" s="162"/>
      <c r="AD49" s="162"/>
      <c r="AE49" s="162"/>
      <c r="AF49" s="162"/>
      <c r="AG49" s="162"/>
      <c r="AH49" s="162"/>
      <c r="AI49" s="162"/>
      <c r="AJ49" s="11"/>
      <c r="AK49" s="11"/>
      <c r="AL49" s="11"/>
      <c r="AM49" s="11"/>
      <c r="AN49" s="11"/>
      <c r="AO49" s="11"/>
      <c r="AP49" s="11"/>
      <c r="AQ49" s="11"/>
      <c r="AR49" s="162">
        <v>1</v>
      </c>
      <c r="AS49" s="35">
        <v>1</v>
      </c>
      <c r="AT49" s="35"/>
      <c r="AU49" s="35"/>
      <c r="AV49" s="35">
        <v>3</v>
      </c>
      <c r="AW49" s="35">
        <v>1</v>
      </c>
      <c r="AX49" s="35">
        <v>2</v>
      </c>
      <c r="AY49" s="35">
        <v>3</v>
      </c>
      <c r="AZ49" s="11"/>
      <c r="BA49" s="11"/>
      <c r="BB49" s="11"/>
      <c r="BC49" s="11"/>
      <c r="BD49" s="11"/>
      <c r="BE49" s="11"/>
      <c r="BF49" s="11"/>
      <c r="BG49" s="11"/>
      <c r="BH49" s="35"/>
      <c r="BI49" s="35"/>
      <c r="BJ49" s="35"/>
      <c r="BK49" s="35"/>
      <c r="BL49" s="36"/>
      <c r="BM49" s="35"/>
      <c r="BN49" s="35"/>
      <c r="BO49" s="35"/>
      <c r="BP49" s="11"/>
      <c r="BQ49" s="11"/>
      <c r="BR49" s="11"/>
      <c r="BS49" s="11"/>
      <c r="BT49" s="11"/>
      <c r="BU49" s="11"/>
      <c r="BV49" s="11"/>
      <c r="BW49" s="11"/>
      <c r="BX49" s="128"/>
    </row>
    <row r="50" spans="1:76" s="25" customFormat="1" ht="27.75" customHeight="1" thickBot="1">
      <c r="A50" s="139" t="s">
        <v>165</v>
      </c>
      <c r="B50" s="55" t="s">
        <v>158</v>
      </c>
      <c r="C50" s="11">
        <v>30</v>
      </c>
      <c r="D50" s="11">
        <v>15</v>
      </c>
      <c r="E50" s="11"/>
      <c r="F50" s="11"/>
      <c r="G50" s="11">
        <f t="shared" si="22"/>
        <v>45</v>
      </c>
      <c r="H50" s="11">
        <v>3</v>
      </c>
      <c r="I50" s="11">
        <v>1</v>
      </c>
      <c r="J50" s="11">
        <v>2</v>
      </c>
      <c r="K50" s="11"/>
      <c r="L50" s="39"/>
      <c r="M50" s="35"/>
      <c r="N50" s="35"/>
      <c r="O50" s="35"/>
      <c r="P50" s="35"/>
      <c r="Q50" s="35"/>
      <c r="R50" s="35"/>
      <c r="S50" s="35"/>
      <c r="T50" s="11"/>
      <c r="U50" s="11"/>
      <c r="V50" s="11"/>
      <c r="W50" s="11"/>
      <c r="X50" s="11"/>
      <c r="Y50" s="11"/>
      <c r="Z50" s="11"/>
      <c r="AA50" s="12"/>
      <c r="AB50" s="35"/>
      <c r="AC50" s="35"/>
      <c r="AD50" s="35"/>
      <c r="AE50" s="35"/>
      <c r="AF50" s="35"/>
      <c r="AG50" s="35"/>
      <c r="AH50" s="35"/>
      <c r="AI50" s="35"/>
      <c r="AJ50" s="11"/>
      <c r="AK50" s="11"/>
      <c r="AL50" s="11"/>
      <c r="AM50" s="11"/>
      <c r="AN50" s="11"/>
      <c r="AO50" s="11"/>
      <c r="AP50" s="11"/>
      <c r="AQ50" s="12"/>
      <c r="AR50" s="35"/>
      <c r="AS50" s="37"/>
      <c r="AT50" s="35"/>
      <c r="AU50" s="35"/>
      <c r="AV50" s="35"/>
      <c r="AW50" s="35"/>
      <c r="AX50" s="35"/>
      <c r="AY50" s="35"/>
      <c r="AZ50" s="11">
        <v>2</v>
      </c>
      <c r="BA50" s="67">
        <v>1</v>
      </c>
      <c r="BB50" s="11"/>
      <c r="BC50" s="11"/>
      <c r="BD50" s="11">
        <v>3</v>
      </c>
      <c r="BE50" s="11">
        <v>1</v>
      </c>
      <c r="BF50" s="11">
        <v>2</v>
      </c>
      <c r="BG50" s="11"/>
      <c r="BH50" s="35"/>
      <c r="BI50" s="35"/>
      <c r="BJ50" s="35"/>
      <c r="BK50" s="35"/>
      <c r="BL50" s="36"/>
      <c r="BM50" s="35"/>
      <c r="BN50" s="35"/>
      <c r="BO50" s="35"/>
      <c r="BP50" s="11"/>
      <c r="BQ50" s="11"/>
      <c r="BR50" s="11"/>
      <c r="BS50" s="11"/>
      <c r="BT50" s="11"/>
      <c r="BU50" s="11"/>
      <c r="BV50" s="11"/>
      <c r="BW50" s="11"/>
      <c r="BX50" s="128"/>
    </row>
    <row r="51" spans="1:76" s="25" customFormat="1" ht="27.75" customHeight="1" thickBot="1">
      <c r="A51" s="139" t="s">
        <v>77</v>
      </c>
      <c r="B51" s="55" t="s">
        <v>128</v>
      </c>
      <c r="C51" s="11">
        <v>15</v>
      </c>
      <c r="D51" s="11">
        <v>15</v>
      </c>
      <c r="E51" s="11"/>
      <c r="F51" s="11"/>
      <c r="G51" s="11">
        <f t="shared" si="22"/>
        <v>30</v>
      </c>
      <c r="H51" s="11">
        <v>3</v>
      </c>
      <c r="I51" s="11">
        <v>1.5</v>
      </c>
      <c r="J51" s="11">
        <v>1.5</v>
      </c>
      <c r="K51" s="11"/>
      <c r="L51" s="39"/>
      <c r="M51" s="35"/>
      <c r="N51" s="35"/>
      <c r="O51" s="35"/>
      <c r="P51" s="35"/>
      <c r="Q51" s="35"/>
      <c r="R51" s="35"/>
      <c r="S51" s="35"/>
      <c r="T51" s="11"/>
      <c r="U51" s="11"/>
      <c r="V51" s="11"/>
      <c r="W51" s="11"/>
      <c r="X51" s="11"/>
      <c r="Y51" s="11"/>
      <c r="Z51" s="11"/>
      <c r="AA51" s="12"/>
      <c r="AB51" s="35"/>
      <c r="AC51" s="35"/>
      <c r="AD51" s="35"/>
      <c r="AE51" s="35"/>
      <c r="AF51" s="35"/>
      <c r="AG51" s="35"/>
      <c r="AH51" s="35"/>
      <c r="AI51" s="35"/>
      <c r="AJ51" s="11">
        <v>1</v>
      </c>
      <c r="AK51" s="11">
        <v>1</v>
      </c>
      <c r="AL51" s="11"/>
      <c r="AM51" s="11"/>
      <c r="AN51" s="11">
        <v>3</v>
      </c>
      <c r="AO51" s="11">
        <v>1.5</v>
      </c>
      <c r="AP51" s="11">
        <v>1.5</v>
      </c>
      <c r="AQ51" s="11"/>
      <c r="AR51" s="157"/>
      <c r="AS51" s="35"/>
      <c r="AT51" s="35"/>
      <c r="AU51" s="35"/>
      <c r="AV51" s="35"/>
      <c r="AW51" s="35"/>
      <c r="AX51" s="35"/>
      <c r="AY51" s="35"/>
      <c r="AZ51" s="11"/>
      <c r="BA51" s="11"/>
      <c r="BB51" s="11"/>
      <c r="BC51" s="11"/>
      <c r="BD51" s="11"/>
      <c r="BE51" s="11"/>
      <c r="BF51" s="11"/>
      <c r="BG51" s="11"/>
      <c r="BH51" s="35"/>
      <c r="BI51" s="35"/>
      <c r="BJ51" s="35"/>
      <c r="BK51" s="35"/>
      <c r="BL51" s="36"/>
      <c r="BM51" s="35"/>
      <c r="BN51" s="35"/>
      <c r="BO51" s="35"/>
      <c r="BP51" s="11"/>
      <c r="BQ51" s="11"/>
      <c r="BR51" s="11"/>
      <c r="BS51" s="11"/>
      <c r="BT51" s="11"/>
      <c r="BU51" s="11"/>
      <c r="BV51" s="11"/>
      <c r="BW51" s="11"/>
      <c r="BX51" s="128"/>
    </row>
    <row r="52" spans="1:76" s="25" customFormat="1" ht="48" customHeight="1" thickBot="1">
      <c r="A52" s="139" t="s">
        <v>99</v>
      </c>
      <c r="B52" s="129" t="s">
        <v>179</v>
      </c>
      <c r="C52" s="11"/>
      <c r="D52" s="11"/>
      <c r="E52" s="11"/>
      <c r="F52" s="11">
        <v>30</v>
      </c>
      <c r="G52" s="11">
        <f t="shared" si="22"/>
        <v>30</v>
      </c>
      <c r="H52" s="11">
        <v>3</v>
      </c>
      <c r="I52" s="11">
        <v>1.5</v>
      </c>
      <c r="J52" s="11">
        <v>1.5</v>
      </c>
      <c r="K52" s="11">
        <v>3</v>
      </c>
      <c r="L52" s="39"/>
      <c r="M52" s="35"/>
      <c r="N52" s="35"/>
      <c r="O52" s="35"/>
      <c r="P52" s="35"/>
      <c r="Q52" s="35"/>
      <c r="R52" s="35"/>
      <c r="S52" s="35"/>
      <c r="T52" s="11"/>
      <c r="U52" s="11"/>
      <c r="V52" s="11"/>
      <c r="W52" s="11"/>
      <c r="X52" s="11"/>
      <c r="Y52" s="11"/>
      <c r="Z52" s="11"/>
      <c r="AA52" s="11"/>
      <c r="AB52" s="35"/>
      <c r="AC52" s="35"/>
      <c r="AD52" s="35"/>
      <c r="AE52" s="35"/>
      <c r="AF52" s="35"/>
      <c r="AG52" s="35"/>
      <c r="AH52" s="35"/>
      <c r="AI52" s="35"/>
      <c r="AJ52" s="11"/>
      <c r="AK52" s="11"/>
      <c r="AL52" s="11"/>
      <c r="AM52" s="11"/>
      <c r="AN52" s="11"/>
      <c r="AO52" s="11"/>
      <c r="AP52" s="11"/>
      <c r="AQ52" s="11"/>
      <c r="AR52" s="35"/>
      <c r="AS52" s="35"/>
      <c r="AT52" s="35"/>
      <c r="AU52" s="35"/>
      <c r="AV52" s="35"/>
      <c r="AW52" s="35"/>
      <c r="AX52" s="35"/>
      <c r="AY52" s="35"/>
      <c r="AZ52" s="11"/>
      <c r="BA52" s="11"/>
      <c r="BB52" s="11"/>
      <c r="BC52" s="11"/>
      <c r="BD52" s="11"/>
      <c r="BE52" s="11"/>
      <c r="BF52" s="11"/>
      <c r="BG52" s="11"/>
      <c r="BH52" s="35"/>
      <c r="BI52" s="35"/>
      <c r="BJ52" s="35"/>
      <c r="BK52" s="35">
        <v>2</v>
      </c>
      <c r="BL52" s="36">
        <v>3</v>
      </c>
      <c r="BM52" s="35">
        <v>1.5</v>
      </c>
      <c r="BN52" s="35">
        <v>1.5</v>
      </c>
      <c r="BO52" s="35">
        <v>3</v>
      </c>
      <c r="BP52" s="11"/>
      <c r="BQ52" s="11"/>
      <c r="BR52" s="11"/>
      <c r="BS52" s="11"/>
      <c r="BT52" s="11"/>
      <c r="BU52" s="11"/>
      <c r="BV52" s="11"/>
      <c r="BW52" s="11"/>
      <c r="BX52" s="128"/>
    </row>
    <row r="53" spans="1:76" s="25" customFormat="1" ht="27.75" customHeight="1" thickBot="1">
      <c r="A53" s="139" t="s">
        <v>78</v>
      </c>
      <c r="B53" s="55" t="s">
        <v>129</v>
      </c>
      <c r="C53" s="11">
        <v>15</v>
      </c>
      <c r="D53" s="11">
        <v>15</v>
      </c>
      <c r="E53" s="11"/>
      <c r="F53" s="11"/>
      <c r="G53" s="11">
        <f t="shared" si="22"/>
        <v>30</v>
      </c>
      <c r="H53" s="11">
        <v>2</v>
      </c>
      <c r="I53" s="11">
        <v>1</v>
      </c>
      <c r="J53" s="11">
        <v>1</v>
      </c>
      <c r="K53" s="11"/>
      <c r="L53" s="39"/>
      <c r="M53" s="35"/>
      <c r="N53" s="35"/>
      <c r="O53" s="35"/>
      <c r="P53" s="35"/>
      <c r="Q53" s="35"/>
      <c r="R53" s="35"/>
      <c r="S53" s="35"/>
      <c r="T53" s="11"/>
      <c r="U53" s="11"/>
      <c r="V53" s="11"/>
      <c r="W53" s="11"/>
      <c r="X53" s="11"/>
      <c r="Y53" s="11"/>
      <c r="Z53" s="11"/>
      <c r="AA53" s="11"/>
      <c r="AB53" s="35"/>
      <c r="AC53" s="35"/>
      <c r="AD53" s="35"/>
      <c r="AE53" s="35"/>
      <c r="AF53" s="35"/>
      <c r="AG53" s="35"/>
      <c r="AH53" s="35"/>
      <c r="AI53" s="35"/>
      <c r="AJ53" s="11"/>
      <c r="AK53" s="11"/>
      <c r="AL53" s="11"/>
      <c r="AM53" s="11"/>
      <c r="AN53" s="11"/>
      <c r="AO53" s="11"/>
      <c r="AP53" s="11"/>
      <c r="AQ53" s="11"/>
      <c r="AR53" s="35">
        <v>1</v>
      </c>
      <c r="AS53" s="35">
        <v>1</v>
      </c>
      <c r="AT53" s="35"/>
      <c r="AU53" s="35"/>
      <c r="AV53" s="35">
        <v>2</v>
      </c>
      <c r="AW53" s="35">
        <v>1</v>
      </c>
      <c r="AX53" s="35">
        <v>1</v>
      </c>
      <c r="AY53" s="35"/>
      <c r="AZ53" s="11"/>
      <c r="BA53" s="11"/>
      <c r="BB53" s="11"/>
      <c r="BC53" s="11"/>
      <c r="BD53" s="11"/>
      <c r="BE53" s="11"/>
      <c r="BF53" s="11"/>
      <c r="BG53" s="11"/>
      <c r="BH53" s="35"/>
      <c r="BI53" s="35"/>
      <c r="BJ53" s="35"/>
      <c r="BK53" s="35"/>
      <c r="BL53" s="36"/>
      <c r="BM53" s="35"/>
      <c r="BN53" s="35"/>
      <c r="BO53" s="35"/>
      <c r="BP53" s="11"/>
      <c r="BQ53" s="11"/>
      <c r="BR53" s="11"/>
      <c r="BS53" s="11"/>
      <c r="BT53" s="11"/>
      <c r="BU53" s="11"/>
      <c r="BV53" s="11"/>
      <c r="BW53" s="11"/>
      <c r="BX53" s="128"/>
    </row>
    <row r="54" spans="1:76" s="25" customFormat="1" ht="27.75" customHeight="1" thickBot="1">
      <c r="A54" s="139" t="s">
        <v>79</v>
      </c>
      <c r="B54" s="55" t="s">
        <v>130</v>
      </c>
      <c r="C54" s="11"/>
      <c r="D54" s="11"/>
      <c r="E54" s="11">
        <v>30</v>
      </c>
      <c r="F54" s="11"/>
      <c r="G54" s="11">
        <f t="shared" si="22"/>
        <v>30</v>
      </c>
      <c r="H54" s="11">
        <v>3</v>
      </c>
      <c r="I54" s="11">
        <v>1</v>
      </c>
      <c r="J54" s="11">
        <v>2</v>
      </c>
      <c r="K54" s="11"/>
      <c r="L54" s="39"/>
      <c r="M54" s="35"/>
      <c r="N54" s="35"/>
      <c r="O54" s="35"/>
      <c r="P54" s="35"/>
      <c r="Q54" s="35"/>
      <c r="R54" s="35"/>
      <c r="S54" s="35"/>
      <c r="T54" s="11"/>
      <c r="U54" s="11"/>
      <c r="V54" s="11"/>
      <c r="W54" s="11"/>
      <c r="X54" s="11"/>
      <c r="Y54" s="11"/>
      <c r="Z54" s="11"/>
      <c r="AA54" s="11"/>
      <c r="AB54" s="35"/>
      <c r="AC54" s="35"/>
      <c r="AD54" s="35"/>
      <c r="AE54" s="35"/>
      <c r="AF54" s="35"/>
      <c r="AG54" s="35"/>
      <c r="AH54" s="35"/>
      <c r="AI54" s="35"/>
      <c r="AJ54" s="11"/>
      <c r="AK54" s="11"/>
      <c r="AL54" s="11">
        <v>2</v>
      </c>
      <c r="AM54" s="11"/>
      <c r="AN54" s="11">
        <v>3</v>
      </c>
      <c r="AO54" s="11">
        <v>1</v>
      </c>
      <c r="AP54" s="11">
        <v>2</v>
      </c>
      <c r="AQ54" s="11"/>
      <c r="AR54" s="35"/>
      <c r="AS54" s="35"/>
      <c r="AT54" s="35"/>
      <c r="AU54" s="35"/>
      <c r="AV54" s="35"/>
      <c r="AW54" s="35"/>
      <c r="AX54" s="35"/>
      <c r="AY54" s="35"/>
      <c r="AZ54" s="11"/>
      <c r="BA54" s="11"/>
      <c r="BB54" s="11"/>
      <c r="BC54" s="11"/>
      <c r="BD54" s="11"/>
      <c r="BE54" s="11"/>
      <c r="BF54" s="11"/>
      <c r="BG54" s="11"/>
      <c r="BH54" s="35"/>
      <c r="BI54" s="35"/>
      <c r="BJ54" s="35"/>
      <c r="BK54" s="35"/>
      <c r="BL54" s="36"/>
      <c r="BM54" s="35"/>
      <c r="BN54" s="35"/>
      <c r="BO54" s="35"/>
      <c r="BP54" s="11"/>
      <c r="BQ54" s="11"/>
      <c r="BR54" s="11"/>
      <c r="BS54" s="11"/>
      <c r="BT54" s="11"/>
      <c r="BU54" s="11"/>
      <c r="BV54" s="11"/>
      <c r="BW54" s="11"/>
      <c r="BX54" s="128"/>
    </row>
    <row r="55" spans="1:76" s="25" customFormat="1" ht="27.75" customHeight="1" thickBot="1">
      <c r="A55" s="139" t="s">
        <v>80</v>
      </c>
      <c r="B55" s="55" t="s">
        <v>131</v>
      </c>
      <c r="C55" s="11"/>
      <c r="D55" s="11"/>
      <c r="E55" s="11">
        <v>30</v>
      </c>
      <c r="F55" s="11"/>
      <c r="G55" s="11">
        <f t="shared" si="22"/>
        <v>30</v>
      </c>
      <c r="H55" s="11">
        <v>2</v>
      </c>
      <c r="I55" s="11">
        <v>1</v>
      </c>
      <c r="J55" s="11">
        <v>1</v>
      </c>
      <c r="K55" s="11"/>
      <c r="L55" s="39"/>
      <c r="M55" s="35"/>
      <c r="N55" s="35"/>
      <c r="O55" s="35"/>
      <c r="P55" s="35"/>
      <c r="Q55" s="35"/>
      <c r="R55" s="35"/>
      <c r="S55" s="35"/>
      <c r="T55" s="11"/>
      <c r="U55" s="11"/>
      <c r="V55" s="11"/>
      <c r="W55" s="11"/>
      <c r="X55" s="11"/>
      <c r="Y55" s="11"/>
      <c r="Z55" s="11"/>
      <c r="AA55" s="11"/>
      <c r="AB55" s="35"/>
      <c r="AC55" s="35"/>
      <c r="AD55" s="35"/>
      <c r="AE55" s="35"/>
      <c r="AF55" s="35"/>
      <c r="AG55" s="35"/>
      <c r="AH55" s="35"/>
      <c r="AI55" s="35"/>
      <c r="AJ55" s="11"/>
      <c r="AK55" s="11"/>
      <c r="AL55" s="11"/>
      <c r="AM55" s="11"/>
      <c r="AN55" s="11"/>
      <c r="AO55" s="11"/>
      <c r="AP55" s="11"/>
      <c r="AQ55" s="11"/>
      <c r="AR55" s="35"/>
      <c r="AS55" s="35"/>
      <c r="AT55" s="35"/>
      <c r="AU55" s="35"/>
      <c r="AV55" s="35"/>
      <c r="AW55" s="35"/>
      <c r="AX55" s="35"/>
      <c r="AY55" s="35"/>
      <c r="AZ55" s="11"/>
      <c r="BA55" s="11"/>
      <c r="BB55" s="11">
        <v>2</v>
      </c>
      <c r="BC55" s="11"/>
      <c r="BD55" s="11">
        <v>2</v>
      </c>
      <c r="BE55" s="11">
        <v>1</v>
      </c>
      <c r="BF55" s="11">
        <v>1</v>
      </c>
      <c r="BG55" s="11"/>
      <c r="BH55" s="35"/>
      <c r="BI55" s="35"/>
      <c r="BJ55" s="35"/>
      <c r="BK55" s="35"/>
      <c r="BL55" s="36"/>
      <c r="BM55" s="35"/>
      <c r="BN55" s="35"/>
      <c r="BO55" s="35"/>
      <c r="BP55" s="11"/>
      <c r="BQ55" s="11"/>
      <c r="BR55" s="11"/>
      <c r="BS55" s="11"/>
      <c r="BT55" s="11"/>
      <c r="BU55" s="11"/>
      <c r="BV55" s="11"/>
      <c r="BW55" s="11"/>
      <c r="BX55" s="128"/>
    </row>
    <row r="56" spans="1:76" ht="27.75" customHeight="1" thickBot="1">
      <c r="A56" s="140" t="s">
        <v>38</v>
      </c>
      <c r="B56" s="137" t="s">
        <v>29</v>
      </c>
      <c r="C56" s="40">
        <f aca="true" t="shared" si="23" ref="C56:K56">SUM(C57:C65)</f>
        <v>165</v>
      </c>
      <c r="D56" s="40">
        <f t="shared" si="23"/>
        <v>90</v>
      </c>
      <c r="E56" s="40">
        <f t="shared" si="23"/>
        <v>30</v>
      </c>
      <c r="F56" s="40">
        <f t="shared" si="23"/>
        <v>30</v>
      </c>
      <c r="G56" s="40">
        <f t="shared" si="23"/>
        <v>285</v>
      </c>
      <c r="H56" s="40">
        <f t="shared" si="23"/>
        <v>23</v>
      </c>
      <c r="I56" s="40">
        <f t="shared" si="23"/>
        <v>10.5</v>
      </c>
      <c r="J56" s="40">
        <f t="shared" si="23"/>
        <v>12.5</v>
      </c>
      <c r="K56" s="40">
        <f t="shared" si="23"/>
        <v>2</v>
      </c>
      <c r="L56" s="40">
        <f aca="true" t="shared" si="24" ref="L56:BO56">SUM(L57:L63)</f>
        <v>0</v>
      </c>
      <c r="M56" s="40">
        <f t="shared" si="24"/>
        <v>2</v>
      </c>
      <c r="N56" s="40">
        <f t="shared" si="24"/>
        <v>0</v>
      </c>
      <c r="O56" s="40">
        <f t="shared" si="24"/>
        <v>0</v>
      </c>
      <c r="P56" s="40">
        <f t="shared" si="24"/>
        <v>3</v>
      </c>
      <c r="Q56" s="40">
        <f t="shared" si="24"/>
        <v>1.5</v>
      </c>
      <c r="R56" s="40">
        <f t="shared" si="24"/>
        <v>1.5</v>
      </c>
      <c r="S56" s="40">
        <f t="shared" si="24"/>
        <v>0</v>
      </c>
      <c r="T56" s="40">
        <f aca="true" t="shared" si="25" ref="T56:AI56">SUM(T57:T65)</f>
        <v>5</v>
      </c>
      <c r="U56" s="40">
        <f t="shared" si="25"/>
        <v>2</v>
      </c>
      <c r="V56" s="40">
        <f t="shared" si="25"/>
        <v>0</v>
      </c>
      <c r="W56" s="40">
        <f t="shared" si="25"/>
        <v>0</v>
      </c>
      <c r="X56" s="40">
        <f t="shared" si="25"/>
        <v>7</v>
      </c>
      <c r="Y56" s="40">
        <f t="shared" si="25"/>
        <v>3</v>
      </c>
      <c r="Z56" s="40">
        <f t="shared" si="25"/>
        <v>4</v>
      </c>
      <c r="AA56" s="40">
        <f t="shared" si="25"/>
        <v>0</v>
      </c>
      <c r="AB56" s="40">
        <f t="shared" si="25"/>
        <v>2</v>
      </c>
      <c r="AC56" s="40">
        <f t="shared" si="25"/>
        <v>1</v>
      </c>
      <c r="AD56" s="40">
        <f t="shared" si="25"/>
        <v>2</v>
      </c>
      <c r="AE56" s="40">
        <f t="shared" si="25"/>
        <v>2</v>
      </c>
      <c r="AF56" s="40">
        <f t="shared" si="25"/>
        <v>7</v>
      </c>
      <c r="AG56" s="40">
        <f t="shared" si="25"/>
        <v>3.5</v>
      </c>
      <c r="AH56" s="40">
        <f t="shared" si="25"/>
        <v>3.5</v>
      </c>
      <c r="AI56" s="40">
        <f t="shared" si="25"/>
        <v>2</v>
      </c>
      <c r="AJ56" s="40">
        <f t="shared" si="24"/>
        <v>0</v>
      </c>
      <c r="AK56" s="40">
        <f t="shared" si="24"/>
        <v>0</v>
      </c>
      <c r="AL56" s="40">
        <f t="shared" si="24"/>
        <v>0</v>
      </c>
      <c r="AM56" s="40">
        <f t="shared" si="24"/>
        <v>0</v>
      </c>
      <c r="AN56" s="40">
        <f t="shared" si="24"/>
        <v>0</v>
      </c>
      <c r="AO56" s="40">
        <f t="shared" si="24"/>
        <v>0</v>
      </c>
      <c r="AP56" s="40">
        <f t="shared" si="24"/>
        <v>0</v>
      </c>
      <c r="AQ56" s="40">
        <f t="shared" si="24"/>
        <v>0</v>
      </c>
      <c r="AR56" s="40">
        <f t="shared" si="24"/>
        <v>2</v>
      </c>
      <c r="AS56" s="40">
        <f t="shared" si="24"/>
        <v>0</v>
      </c>
      <c r="AT56" s="40">
        <f t="shared" si="24"/>
        <v>0</v>
      </c>
      <c r="AU56" s="40">
        <f t="shared" si="24"/>
        <v>0</v>
      </c>
      <c r="AV56" s="40">
        <f t="shared" si="24"/>
        <v>3</v>
      </c>
      <c r="AW56" s="40">
        <f t="shared" si="24"/>
        <v>1</v>
      </c>
      <c r="AX56" s="40">
        <f t="shared" si="24"/>
        <v>2</v>
      </c>
      <c r="AY56" s="40">
        <f t="shared" si="24"/>
        <v>0</v>
      </c>
      <c r="AZ56" s="40">
        <f t="shared" si="24"/>
        <v>2</v>
      </c>
      <c r="BA56" s="40">
        <f t="shared" si="24"/>
        <v>1</v>
      </c>
      <c r="BB56" s="40">
        <f t="shared" si="24"/>
        <v>0</v>
      </c>
      <c r="BC56" s="40">
        <f t="shared" si="24"/>
        <v>0</v>
      </c>
      <c r="BD56" s="40">
        <f t="shared" si="24"/>
        <v>3</v>
      </c>
      <c r="BE56" s="40">
        <f t="shared" si="24"/>
        <v>1.5</v>
      </c>
      <c r="BF56" s="40">
        <f t="shared" si="24"/>
        <v>1.5</v>
      </c>
      <c r="BG56" s="40">
        <f t="shared" si="24"/>
        <v>0</v>
      </c>
      <c r="BH56" s="40">
        <f t="shared" si="24"/>
        <v>0</v>
      </c>
      <c r="BI56" s="40">
        <f t="shared" si="24"/>
        <v>0</v>
      </c>
      <c r="BJ56" s="40">
        <f t="shared" si="24"/>
        <v>0</v>
      </c>
      <c r="BK56" s="40">
        <f t="shared" si="24"/>
        <v>0</v>
      </c>
      <c r="BL56" s="40">
        <f t="shared" si="24"/>
        <v>0</v>
      </c>
      <c r="BM56" s="40">
        <f t="shared" si="24"/>
        <v>0</v>
      </c>
      <c r="BN56" s="40">
        <f t="shared" si="24"/>
        <v>0</v>
      </c>
      <c r="BO56" s="40">
        <f t="shared" si="24"/>
        <v>0</v>
      </c>
      <c r="BP56" s="40">
        <f aca="true" t="shared" si="26" ref="BP56:BW56">SUM(BP57:BP63)</f>
        <v>0</v>
      </c>
      <c r="BQ56" s="40">
        <f t="shared" si="26"/>
        <v>0</v>
      </c>
      <c r="BR56" s="40">
        <f t="shared" si="26"/>
        <v>0</v>
      </c>
      <c r="BS56" s="40">
        <f t="shared" si="26"/>
        <v>0</v>
      </c>
      <c r="BT56" s="40">
        <f t="shared" si="26"/>
        <v>0</v>
      </c>
      <c r="BU56" s="40">
        <f t="shared" si="26"/>
        <v>0</v>
      </c>
      <c r="BV56" s="40">
        <f t="shared" si="26"/>
        <v>0</v>
      </c>
      <c r="BW56" s="40">
        <f t="shared" si="26"/>
        <v>0</v>
      </c>
      <c r="BX56" s="132"/>
    </row>
    <row r="57" spans="1:76" s="25" customFormat="1" ht="27.75" customHeight="1" thickBot="1">
      <c r="A57" s="139" t="s">
        <v>81</v>
      </c>
      <c r="B57" s="55" t="s">
        <v>132</v>
      </c>
      <c r="C57" s="11"/>
      <c r="D57" s="11">
        <v>30</v>
      </c>
      <c r="E57" s="11"/>
      <c r="F57" s="11"/>
      <c r="G57" s="11">
        <f aca="true" t="shared" si="27" ref="G57:G64">SUM(C57:F57)</f>
        <v>30</v>
      </c>
      <c r="H57" s="11">
        <v>3</v>
      </c>
      <c r="I57" s="11">
        <v>1.5</v>
      </c>
      <c r="J57" s="11">
        <v>1.5</v>
      </c>
      <c r="K57" s="11"/>
      <c r="L57" s="39"/>
      <c r="M57" s="35">
        <v>2</v>
      </c>
      <c r="N57" s="35"/>
      <c r="O57" s="35"/>
      <c r="P57" s="35">
        <v>3</v>
      </c>
      <c r="Q57" s="35">
        <v>1.5</v>
      </c>
      <c r="R57" s="35">
        <v>1.5</v>
      </c>
      <c r="S57" s="35"/>
      <c r="T57" s="11"/>
      <c r="U57" s="11"/>
      <c r="V57" s="11"/>
      <c r="W57" s="11"/>
      <c r="X57" s="11"/>
      <c r="Y57" s="11"/>
      <c r="Z57" s="11"/>
      <c r="AA57" s="11"/>
      <c r="AB57" s="35"/>
      <c r="AC57" s="35"/>
      <c r="AD57" s="35"/>
      <c r="AE57" s="35"/>
      <c r="AF57" s="35"/>
      <c r="AG57" s="35"/>
      <c r="AH57" s="35"/>
      <c r="AI57" s="35"/>
      <c r="AJ57" s="11"/>
      <c r="AK57" s="11"/>
      <c r="AL57" s="11"/>
      <c r="AM57" s="11"/>
      <c r="AN57" s="11"/>
      <c r="AO57" s="11"/>
      <c r="AP57" s="11"/>
      <c r="AQ57" s="11"/>
      <c r="AR57" s="162"/>
      <c r="AS57" s="35"/>
      <c r="AT57" s="35"/>
      <c r="AU57" s="35"/>
      <c r="AV57" s="35"/>
      <c r="AW57" s="35"/>
      <c r="AX57" s="35"/>
      <c r="AY57" s="35"/>
      <c r="AZ57" s="11"/>
      <c r="BA57" s="11"/>
      <c r="BB57" s="11"/>
      <c r="BC57" s="11"/>
      <c r="BD57" s="11"/>
      <c r="BE57" s="11"/>
      <c r="BF57" s="11"/>
      <c r="BG57" s="11"/>
      <c r="BH57" s="35"/>
      <c r="BI57" s="35"/>
      <c r="BJ57" s="35"/>
      <c r="BK57" s="35"/>
      <c r="BL57" s="36"/>
      <c r="BM57" s="35"/>
      <c r="BN57" s="35"/>
      <c r="BO57" s="35"/>
      <c r="BP57" s="11"/>
      <c r="BQ57" s="11"/>
      <c r="BR57" s="11"/>
      <c r="BS57" s="11"/>
      <c r="BT57" s="11"/>
      <c r="BU57" s="11"/>
      <c r="BV57" s="11"/>
      <c r="BW57" s="11"/>
      <c r="BX57" s="128"/>
    </row>
    <row r="58" spans="1:76" s="25" customFormat="1" ht="27.75" customHeight="1" thickBot="1">
      <c r="A58" s="139" t="s">
        <v>82</v>
      </c>
      <c r="B58" s="55" t="s">
        <v>133</v>
      </c>
      <c r="C58" s="11">
        <v>30</v>
      </c>
      <c r="D58" s="11">
        <v>15</v>
      </c>
      <c r="E58" s="11"/>
      <c r="F58" s="11"/>
      <c r="G58" s="11">
        <f t="shared" si="27"/>
        <v>45</v>
      </c>
      <c r="H58" s="11">
        <v>3</v>
      </c>
      <c r="I58" s="11">
        <v>1</v>
      </c>
      <c r="J58" s="11">
        <v>2</v>
      </c>
      <c r="K58" s="11"/>
      <c r="L58" s="39"/>
      <c r="M58" s="35"/>
      <c r="N58" s="35"/>
      <c r="O58" s="35"/>
      <c r="P58" s="35"/>
      <c r="Q58" s="35"/>
      <c r="R58" s="35"/>
      <c r="S58" s="35"/>
      <c r="T58" s="115">
        <v>2</v>
      </c>
      <c r="U58" s="67">
        <v>1</v>
      </c>
      <c r="V58" s="11"/>
      <c r="W58" s="11"/>
      <c r="X58" s="11">
        <v>3</v>
      </c>
      <c r="Y58" s="11">
        <v>1</v>
      </c>
      <c r="Z58" s="11">
        <v>2</v>
      </c>
      <c r="AA58" s="12"/>
      <c r="AB58" s="162"/>
      <c r="AC58" s="35"/>
      <c r="AD58" s="35"/>
      <c r="AE58" s="35"/>
      <c r="AF58" s="35"/>
      <c r="AG58" s="35"/>
      <c r="AH58" s="35"/>
      <c r="AI58" s="35"/>
      <c r="AJ58" s="11"/>
      <c r="AK58" s="11"/>
      <c r="AL58" s="11"/>
      <c r="AM58" s="11"/>
      <c r="AN58" s="11"/>
      <c r="AO58" s="11"/>
      <c r="AP58" s="11"/>
      <c r="AQ58" s="11"/>
      <c r="AR58" s="35"/>
      <c r="AS58" s="37"/>
      <c r="AT58" s="35"/>
      <c r="AU58" s="35"/>
      <c r="AV58" s="35"/>
      <c r="AW58" s="35"/>
      <c r="AX58" s="35"/>
      <c r="AY58" s="35"/>
      <c r="AZ58" s="11"/>
      <c r="BA58" s="11"/>
      <c r="BB58" s="11"/>
      <c r="BC58" s="11"/>
      <c r="BD58" s="11"/>
      <c r="BE58" s="11"/>
      <c r="BF58" s="11"/>
      <c r="BG58" s="11"/>
      <c r="BH58" s="35"/>
      <c r="BI58" s="35"/>
      <c r="BJ58" s="35"/>
      <c r="BK58" s="35"/>
      <c r="BL58" s="36"/>
      <c r="BM58" s="35"/>
      <c r="BN58" s="35"/>
      <c r="BO58" s="35"/>
      <c r="BP58" s="11"/>
      <c r="BQ58" s="11"/>
      <c r="BR58" s="11"/>
      <c r="BS58" s="11"/>
      <c r="BT58" s="11"/>
      <c r="BU58" s="11"/>
      <c r="BV58" s="11"/>
      <c r="BW58" s="11"/>
      <c r="BX58" s="128"/>
    </row>
    <row r="59" spans="1:76" s="25" customFormat="1" ht="27.75" customHeight="1" thickBot="1">
      <c r="A59" s="139" t="s">
        <v>161</v>
      </c>
      <c r="B59" s="55" t="s">
        <v>159</v>
      </c>
      <c r="C59" s="11">
        <v>30</v>
      </c>
      <c r="D59" s="11">
        <v>15</v>
      </c>
      <c r="E59" s="11"/>
      <c r="F59" s="11"/>
      <c r="G59" s="11">
        <f t="shared" si="27"/>
        <v>45</v>
      </c>
      <c r="H59" s="11">
        <v>3</v>
      </c>
      <c r="I59" s="11">
        <v>1.5</v>
      </c>
      <c r="J59" s="11">
        <v>1.5</v>
      </c>
      <c r="K59" s="11"/>
      <c r="L59" s="39"/>
      <c r="M59" s="35"/>
      <c r="N59" s="35"/>
      <c r="O59" s="35"/>
      <c r="P59" s="35"/>
      <c r="Q59" s="35"/>
      <c r="R59" s="35"/>
      <c r="S59" s="35"/>
      <c r="T59" s="11"/>
      <c r="U59" s="11"/>
      <c r="V59" s="11"/>
      <c r="W59" s="11"/>
      <c r="X59" s="11"/>
      <c r="Y59" s="11"/>
      <c r="Z59" s="11"/>
      <c r="AA59" s="12"/>
      <c r="AB59" s="35">
        <v>2</v>
      </c>
      <c r="AC59" s="161">
        <v>1</v>
      </c>
      <c r="AD59" s="162"/>
      <c r="AE59" s="162"/>
      <c r="AF59" s="162">
        <v>3</v>
      </c>
      <c r="AG59" s="162">
        <v>1.5</v>
      </c>
      <c r="AH59" s="162">
        <v>1.5</v>
      </c>
      <c r="AI59" s="162"/>
      <c r="AJ59" s="11"/>
      <c r="AK59" s="11"/>
      <c r="AL59" s="11"/>
      <c r="AM59" s="11"/>
      <c r="AN59" s="11"/>
      <c r="AO59" s="11"/>
      <c r="AP59" s="11"/>
      <c r="AQ59" s="11"/>
      <c r="AR59" s="157"/>
      <c r="AS59" s="35"/>
      <c r="AT59" s="35"/>
      <c r="AU59" s="35"/>
      <c r="AV59" s="35"/>
      <c r="AW59" s="35"/>
      <c r="AX59" s="35"/>
      <c r="AY59" s="35"/>
      <c r="AZ59" s="11"/>
      <c r="BA59" s="11"/>
      <c r="BB59" s="11"/>
      <c r="BC59" s="11"/>
      <c r="BD59" s="11"/>
      <c r="BE59" s="11"/>
      <c r="BF59" s="11"/>
      <c r="BG59" s="11"/>
      <c r="BH59" s="35"/>
      <c r="BI59" s="35"/>
      <c r="BJ59" s="35"/>
      <c r="BK59" s="35"/>
      <c r="BL59" s="36"/>
      <c r="BM59" s="35"/>
      <c r="BN59" s="35"/>
      <c r="BO59" s="35"/>
      <c r="BP59" s="11"/>
      <c r="BQ59" s="11"/>
      <c r="BR59" s="11"/>
      <c r="BS59" s="11"/>
      <c r="BT59" s="11"/>
      <c r="BU59" s="11"/>
      <c r="BV59" s="11"/>
      <c r="BW59" s="11"/>
      <c r="BX59" s="128"/>
    </row>
    <row r="60" spans="1:76" s="25" customFormat="1" ht="27.75" customHeight="1" thickBot="1">
      <c r="A60" s="139" t="s">
        <v>83</v>
      </c>
      <c r="B60" s="55" t="s">
        <v>134</v>
      </c>
      <c r="C60" s="11">
        <v>30</v>
      </c>
      <c r="D60" s="11"/>
      <c r="E60" s="11"/>
      <c r="F60" s="11"/>
      <c r="G60" s="11">
        <f t="shared" si="27"/>
        <v>30</v>
      </c>
      <c r="H60" s="11">
        <v>2</v>
      </c>
      <c r="I60" s="11">
        <v>1</v>
      </c>
      <c r="J60" s="11">
        <v>1</v>
      </c>
      <c r="K60" s="11"/>
      <c r="L60" s="39"/>
      <c r="M60" s="35"/>
      <c r="N60" s="35"/>
      <c r="O60" s="35"/>
      <c r="P60" s="35"/>
      <c r="Q60" s="35"/>
      <c r="R60" s="35"/>
      <c r="S60" s="35"/>
      <c r="T60" s="158">
        <v>2</v>
      </c>
      <c r="U60" s="11"/>
      <c r="V60" s="11"/>
      <c r="W60" s="11"/>
      <c r="X60" s="11">
        <v>2</v>
      </c>
      <c r="Y60" s="11">
        <v>1</v>
      </c>
      <c r="Z60" s="11">
        <v>1</v>
      </c>
      <c r="AA60" s="11"/>
      <c r="AB60" s="35"/>
      <c r="AC60" s="35"/>
      <c r="AD60" s="35"/>
      <c r="AE60" s="35"/>
      <c r="AF60" s="35"/>
      <c r="AG60" s="35"/>
      <c r="AH60" s="35"/>
      <c r="AI60" s="35"/>
      <c r="AJ60" s="11"/>
      <c r="AK60" s="11"/>
      <c r="AL60" s="11"/>
      <c r="AM60" s="11"/>
      <c r="AN60" s="11"/>
      <c r="AO60" s="11"/>
      <c r="AP60" s="11"/>
      <c r="AQ60" s="11"/>
      <c r="AR60" s="35"/>
      <c r="AS60" s="35"/>
      <c r="AT60" s="35"/>
      <c r="AU60" s="35"/>
      <c r="AV60" s="35"/>
      <c r="AW60" s="35"/>
      <c r="AX60" s="35"/>
      <c r="AY60" s="35"/>
      <c r="AZ60" s="11"/>
      <c r="BA60" s="11"/>
      <c r="BB60" s="11"/>
      <c r="BC60" s="11"/>
      <c r="BD60" s="11"/>
      <c r="BE60" s="11"/>
      <c r="BF60" s="11"/>
      <c r="BG60" s="11"/>
      <c r="BH60" s="35"/>
      <c r="BI60" s="35"/>
      <c r="BJ60" s="35"/>
      <c r="BK60" s="35"/>
      <c r="BL60" s="36"/>
      <c r="BM60" s="35"/>
      <c r="BN60" s="35"/>
      <c r="BO60" s="35"/>
      <c r="BP60" s="11"/>
      <c r="BQ60" s="11"/>
      <c r="BR60" s="11"/>
      <c r="BS60" s="11"/>
      <c r="BT60" s="11"/>
      <c r="BU60" s="11"/>
      <c r="BV60" s="11"/>
      <c r="BW60" s="11"/>
      <c r="BX60" s="128"/>
    </row>
    <row r="61" spans="1:76" s="25" customFormat="1" ht="48" customHeight="1" thickBot="1">
      <c r="A61" s="139" t="s">
        <v>101</v>
      </c>
      <c r="B61" s="129" t="s">
        <v>160</v>
      </c>
      <c r="C61" s="11"/>
      <c r="D61" s="11"/>
      <c r="E61" s="11">
        <v>30</v>
      </c>
      <c r="F61" s="11"/>
      <c r="G61" s="11">
        <f t="shared" si="27"/>
        <v>30</v>
      </c>
      <c r="H61" s="11">
        <v>2</v>
      </c>
      <c r="I61" s="11">
        <v>1</v>
      </c>
      <c r="J61" s="11">
        <v>1</v>
      </c>
      <c r="K61" s="11">
        <v>2</v>
      </c>
      <c r="L61" s="39"/>
      <c r="M61" s="35"/>
      <c r="N61" s="35"/>
      <c r="O61" s="35"/>
      <c r="P61" s="35"/>
      <c r="Q61" s="35"/>
      <c r="R61" s="35"/>
      <c r="S61" s="35"/>
      <c r="T61" s="11"/>
      <c r="U61" s="11"/>
      <c r="V61" s="11"/>
      <c r="W61" s="11"/>
      <c r="X61" s="11"/>
      <c r="Y61" s="11"/>
      <c r="Z61" s="11"/>
      <c r="AA61" s="11"/>
      <c r="AB61" s="35"/>
      <c r="AC61" s="35"/>
      <c r="AD61" s="35">
        <v>2</v>
      </c>
      <c r="AE61" s="35"/>
      <c r="AF61" s="35">
        <v>2</v>
      </c>
      <c r="AG61" s="35">
        <v>1</v>
      </c>
      <c r="AH61" s="35">
        <v>1</v>
      </c>
      <c r="AI61" s="35">
        <v>2</v>
      </c>
      <c r="AJ61" s="11"/>
      <c r="AK61" s="11"/>
      <c r="AL61" s="11"/>
      <c r="AM61" s="11"/>
      <c r="AN61" s="11"/>
      <c r="AO61" s="11"/>
      <c r="AP61" s="11"/>
      <c r="AQ61" s="11"/>
      <c r="AR61" s="162"/>
      <c r="AS61" s="35"/>
      <c r="AT61" s="35"/>
      <c r="AU61" s="35"/>
      <c r="AV61" s="35"/>
      <c r="AW61" s="35"/>
      <c r="AX61" s="35"/>
      <c r="AY61" s="35"/>
      <c r="AZ61" s="11"/>
      <c r="BA61" s="11"/>
      <c r="BB61" s="11"/>
      <c r="BC61" s="11"/>
      <c r="BD61" s="11"/>
      <c r="BE61" s="11"/>
      <c r="BF61" s="11"/>
      <c r="BG61" s="11"/>
      <c r="BH61" s="35"/>
      <c r="BI61" s="35"/>
      <c r="BJ61" s="35"/>
      <c r="BK61" s="35"/>
      <c r="BL61" s="36"/>
      <c r="BM61" s="35"/>
      <c r="BN61" s="35"/>
      <c r="BO61" s="35"/>
      <c r="BP61" s="11"/>
      <c r="BQ61" s="11"/>
      <c r="BR61" s="11"/>
      <c r="BS61" s="11"/>
      <c r="BT61" s="11"/>
      <c r="BU61" s="11"/>
      <c r="BV61" s="11"/>
      <c r="BW61" s="11"/>
      <c r="BX61" s="128"/>
    </row>
    <row r="62" spans="1:76" s="25" customFormat="1" ht="27.75" customHeight="1" thickBot="1">
      <c r="A62" s="139" t="s">
        <v>90</v>
      </c>
      <c r="B62" s="55" t="s">
        <v>135</v>
      </c>
      <c r="C62" s="11">
        <v>30</v>
      </c>
      <c r="D62" s="11"/>
      <c r="E62" s="11"/>
      <c r="F62" s="11"/>
      <c r="G62" s="11">
        <f t="shared" si="27"/>
        <v>30</v>
      </c>
      <c r="H62" s="11">
        <v>3</v>
      </c>
      <c r="I62" s="11">
        <v>1</v>
      </c>
      <c r="J62" s="11">
        <v>2</v>
      </c>
      <c r="K62" s="11"/>
      <c r="L62" s="39"/>
      <c r="M62" s="35"/>
      <c r="N62" s="35"/>
      <c r="O62" s="35"/>
      <c r="P62" s="35"/>
      <c r="Q62" s="35"/>
      <c r="R62" s="35"/>
      <c r="S62" s="35"/>
      <c r="T62" s="11"/>
      <c r="U62" s="11"/>
      <c r="V62" s="11"/>
      <c r="W62" s="11"/>
      <c r="X62" s="11"/>
      <c r="Y62" s="11"/>
      <c r="Z62" s="11"/>
      <c r="AA62" s="11"/>
      <c r="AB62" s="35"/>
      <c r="AC62" s="35"/>
      <c r="AD62" s="35"/>
      <c r="AE62" s="35"/>
      <c r="AF62" s="35"/>
      <c r="AG62" s="35"/>
      <c r="AH62" s="35"/>
      <c r="AI62" s="35"/>
      <c r="AJ62" s="11"/>
      <c r="AK62" s="11"/>
      <c r="AL62" s="11"/>
      <c r="AM62" s="11"/>
      <c r="AN62" s="11"/>
      <c r="AO62" s="11"/>
      <c r="AP62" s="11"/>
      <c r="AQ62" s="12"/>
      <c r="AR62" s="115">
        <v>2</v>
      </c>
      <c r="AS62" s="37"/>
      <c r="AT62" s="35"/>
      <c r="AU62" s="35"/>
      <c r="AV62" s="35">
        <v>3</v>
      </c>
      <c r="AW62" s="35">
        <v>1</v>
      </c>
      <c r="AX62" s="35">
        <v>2</v>
      </c>
      <c r="AY62" s="35"/>
      <c r="AZ62" s="159"/>
      <c r="BA62" s="11"/>
      <c r="BB62" s="11"/>
      <c r="BC62" s="11"/>
      <c r="BD62" s="11"/>
      <c r="BE62" s="11"/>
      <c r="BF62" s="11"/>
      <c r="BG62" s="11"/>
      <c r="BH62" s="35"/>
      <c r="BI62" s="35"/>
      <c r="BJ62" s="35"/>
      <c r="BK62" s="35"/>
      <c r="BL62" s="36"/>
      <c r="BM62" s="35"/>
      <c r="BN62" s="35"/>
      <c r="BO62" s="35"/>
      <c r="BP62" s="159"/>
      <c r="BQ62" s="11"/>
      <c r="BR62" s="11"/>
      <c r="BS62" s="11"/>
      <c r="BT62" s="11"/>
      <c r="BU62" s="11"/>
      <c r="BV62" s="11"/>
      <c r="BW62" s="11"/>
      <c r="BX62" s="128"/>
    </row>
    <row r="63" spans="1:76" s="25" customFormat="1" ht="27.75" customHeight="1" thickBot="1">
      <c r="A63" s="139" t="s">
        <v>91</v>
      </c>
      <c r="B63" s="55" t="s">
        <v>136</v>
      </c>
      <c r="C63" s="11">
        <v>30</v>
      </c>
      <c r="D63" s="11">
        <v>15</v>
      </c>
      <c r="E63" s="11"/>
      <c r="F63" s="11"/>
      <c r="G63" s="11">
        <f t="shared" si="27"/>
        <v>45</v>
      </c>
      <c r="H63" s="11">
        <v>3</v>
      </c>
      <c r="I63" s="11">
        <v>1.5</v>
      </c>
      <c r="J63" s="11">
        <v>1.5</v>
      </c>
      <c r="K63" s="11"/>
      <c r="L63" s="39"/>
      <c r="M63" s="35"/>
      <c r="N63" s="35"/>
      <c r="O63" s="35"/>
      <c r="P63" s="35"/>
      <c r="Q63" s="35"/>
      <c r="R63" s="35"/>
      <c r="S63" s="35"/>
      <c r="T63" s="11"/>
      <c r="U63" s="11"/>
      <c r="V63" s="11"/>
      <c r="W63" s="11"/>
      <c r="X63" s="11"/>
      <c r="Y63" s="11"/>
      <c r="Z63" s="11"/>
      <c r="AA63" s="11"/>
      <c r="AB63" s="35"/>
      <c r="AC63" s="35"/>
      <c r="AD63" s="35"/>
      <c r="AE63" s="35"/>
      <c r="AF63" s="35"/>
      <c r="AG63" s="35"/>
      <c r="AH63" s="35"/>
      <c r="AI63" s="35"/>
      <c r="AJ63" s="11"/>
      <c r="AK63" s="11"/>
      <c r="AL63" s="11"/>
      <c r="AM63" s="11"/>
      <c r="AN63" s="11"/>
      <c r="AO63" s="11"/>
      <c r="AP63" s="11"/>
      <c r="AQ63" s="11"/>
      <c r="AR63" s="157"/>
      <c r="AS63" s="35"/>
      <c r="AT63" s="35"/>
      <c r="AU63" s="35"/>
      <c r="AV63" s="35"/>
      <c r="AW63" s="35"/>
      <c r="AX63" s="35"/>
      <c r="AY63" s="36"/>
      <c r="AZ63" s="115">
        <v>2</v>
      </c>
      <c r="BA63" s="67">
        <v>1</v>
      </c>
      <c r="BB63" s="11"/>
      <c r="BC63" s="11"/>
      <c r="BD63" s="11">
        <v>3</v>
      </c>
      <c r="BE63" s="11">
        <v>1.5</v>
      </c>
      <c r="BF63" s="11">
        <v>1.5</v>
      </c>
      <c r="BG63" s="11"/>
      <c r="BH63" s="35"/>
      <c r="BI63" s="35"/>
      <c r="BJ63" s="35"/>
      <c r="BK63" s="35"/>
      <c r="BL63" s="36"/>
      <c r="BM63" s="35"/>
      <c r="BN63" s="35"/>
      <c r="BO63" s="36"/>
      <c r="BP63" s="11"/>
      <c r="BQ63" s="67"/>
      <c r="BR63" s="11"/>
      <c r="BS63" s="11"/>
      <c r="BT63" s="11"/>
      <c r="BU63" s="11"/>
      <c r="BV63" s="11"/>
      <c r="BW63" s="11"/>
      <c r="BX63" s="128"/>
    </row>
    <row r="64" spans="1:76" s="25" customFormat="1" ht="27.75" customHeight="1" thickBot="1">
      <c r="A64" s="139" t="s">
        <v>170</v>
      </c>
      <c r="B64" s="143" t="s">
        <v>168</v>
      </c>
      <c r="C64" s="11">
        <v>15</v>
      </c>
      <c r="D64" s="11">
        <v>15</v>
      </c>
      <c r="E64" s="11"/>
      <c r="F64" s="11"/>
      <c r="G64" s="11">
        <f t="shared" si="27"/>
        <v>30</v>
      </c>
      <c r="H64" s="11">
        <v>2</v>
      </c>
      <c r="I64" s="11">
        <v>1</v>
      </c>
      <c r="J64" s="11">
        <v>1</v>
      </c>
      <c r="K64" s="11"/>
      <c r="L64" s="39"/>
      <c r="M64" s="35"/>
      <c r="N64" s="35"/>
      <c r="O64" s="35"/>
      <c r="P64" s="35"/>
      <c r="Q64" s="35"/>
      <c r="R64" s="35"/>
      <c r="S64" s="35"/>
      <c r="T64" s="11">
        <v>1</v>
      </c>
      <c r="U64" s="11">
        <v>1</v>
      </c>
      <c r="V64" s="11"/>
      <c r="W64" s="11"/>
      <c r="X64" s="11">
        <v>2</v>
      </c>
      <c r="Y64" s="11">
        <v>1</v>
      </c>
      <c r="Z64" s="11">
        <v>1</v>
      </c>
      <c r="AA64" s="11"/>
      <c r="AB64" s="35"/>
      <c r="AC64" s="35"/>
      <c r="AD64" s="35"/>
      <c r="AE64" s="35"/>
      <c r="AF64" s="35"/>
      <c r="AG64" s="35"/>
      <c r="AH64" s="35"/>
      <c r="AI64" s="35"/>
      <c r="AJ64" s="11"/>
      <c r="AK64" s="11"/>
      <c r="AL64" s="11"/>
      <c r="AM64" s="11"/>
      <c r="AN64" s="11"/>
      <c r="AO64" s="11"/>
      <c r="AP64" s="11"/>
      <c r="AQ64" s="11"/>
      <c r="AR64" s="157"/>
      <c r="AS64" s="35"/>
      <c r="AT64" s="35"/>
      <c r="AU64" s="35"/>
      <c r="AV64" s="35"/>
      <c r="AW64" s="35"/>
      <c r="AX64" s="35"/>
      <c r="AY64" s="36"/>
      <c r="AZ64" s="169"/>
      <c r="BA64" s="11"/>
      <c r="BB64" s="11"/>
      <c r="BC64" s="11"/>
      <c r="BD64" s="11"/>
      <c r="BE64" s="11"/>
      <c r="BF64" s="11"/>
      <c r="BG64" s="11"/>
      <c r="BH64" s="35"/>
      <c r="BI64" s="35"/>
      <c r="BJ64" s="35"/>
      <c r="BK64" s="35"/>
      <c r="BL64" s="36"/>
      <c r="BM64" s="35"/>
      <c r="BN64" s="35"/>
      <c r="BO64" s="36"/>
      <c r="BP64" s="158"/>
      <c r="BQ64" s="67"/>
      <c r="BR64" s="11"/>
      <c r="BS64" s="11"/>
      <c r="BT64" s="11"/>
      <c r="BU64" s="11"/>
      <c r="BV64" s="11"/>
      <c r="BW64" s="11"/>
      <c r="BX64" s="128"/>
    </row>
    <row r="65" spans="1:76" s="25" customFormat="1" ht="27.75" customHeight="1" thickBot="1">
      <c r="A65" s="139" t="s">
        <v>169</v>
      </c>
      <c r="B65" s="143" t="s">
        <v>173</v>
      </c>
      <c r="C65" s="11"/>
      <c r="D65" s="11"/>
      <c r="E65" s="11"/>
      <c r="F65" s="11">
        <v>30</v>
      </c>
      <c r="G65" s="11"/>
      <c r="H65" s="11">
        <v>2</v>
      </c>
      <c r="I65" s="11">
        <v>1</v>
      </c>
      <c r="J65" s="11">
        <v>1</v>
      </c>
      <c r="K65" s="11"/>
      <c r="L65" s="39"/>
      <c r="M65" s="35"/>
      <c r="N65" s="35"/>
      <c r="O65" s="35"/>
      <c r="P65" s="35"/>
      <c r="Q65" s="35"/>
      <c r="R65" s="35"/>
      <c r="S65" s="35"/>
      <c r="T65" s="11"/>
      <c r="U65" s="11"/>
      <c r="V65" s="11"/>
      <c r="W65" s="11"/>
      <c r="X65" s="11"/>
      <c r="Y65" s="11"/>
      <c r="Z65" s="11"/>
      <c r="AA65" s="11"/>
      <c r="AB65" s="35"/>
      <c r="AC65" s="35"/>
      <c r="AD65" s="35"/>
      <c r="AE65" s="35">
        <v>2</v>
      </c>
      <c r="AF65" s="35">
        <v>2</v>
      </c>
      <c r="AG65" s="35">
        <v>1</v>
      </c>
      <c r="AH65" s="35">
        <v>1</v>
      </c>
      <c r="AI65" s="35"/>
      <c r="AJ65" s="11"/>
      <c r="AK65" s="11"/>
      <c r="AL65" s="11"/>
      <c r="AM65" s="11"/>
      <c r="AN65" s="11"/>
      <c r="AO65" s="11"/>
      <c r="AP65" s="11"/>
      <c r="AQ65" s="11"/>
      <c r="AR65" s="157"/>
      <c r="AS65" s="35"/>
      <c r="AT65" s="35"/>
      <c r="AU65" s="35"/>
      <c r="AV65" s="35"/>
      <c r="AW65" s="35"/>
      <c r="AX65" s="35"/>
      <c r="AY65" s="36"/>
      <c r="AZ65" s="170"/>
      <c r="BA65" s="67"/>
      <c r="BB65" s="11"/>
      <c r="BC65" s="11"/>
      <c r="BD65" s="11"/>
      <c r="BE65" s="11"/>
      <c r="BF65" s="11"/>
      <c r="BG65" s="11"/>
      <c r="BH65" s="35"/>
      <c r="BI65" s="35"/>
      <c r="BJ65" s="35"/>
      <c r="BK65" s="35"/>
      <c r="BL65" s="36"/>
      <c r="BM65" s="35"/>
      <c r="BN65" s="35"/>
      <c r="BO65" s="36"/>
      <c r="BP65" s="158"/>
      <c r="BQ65" s="67"/>
      <c r="BR65" s="11"/>
      <c r="BS65" s="11"/>
      <c r="BT65" s="11"/>
      <c r="BU65" s="11"/>
      <c r="BV65" s="11"/>
      <c r="BW65" s="11"/>
      <c r="BX65" s="128"/>
    </row>
    <row r="66" spans="1:76" ht="27.75" customHeight="1" thickBot="1">
      <c r="A66" s="140" t="s">
        <v>39</v>
      </c>
      <c r="B66" s="137" t="s">
        <v>30</v>
      </c>
      <c r="C66" s="40">
        <f aca="true" t="shared" si="28" ref="C66:S66">SUM(C67:C69)</f>
        <v>45</v>
      </c>
      <c r="D66" s="40">
        <f t="shared" si="28"/>
        <v>30</v>
      </c>
      <c r="E66" s="40">
        <f t="shared" si="28"/>
        <v>0</v>
      </c>
      <c r="F66" s="40">
        <f t="shared" si="28"/>
        <v>0</v>
      </c>
      <c r="G66" s="40">
        <f t="shared" si="28"/>
        <v>75</v>
      </c>
      <c r="H66" s="40">
        <f t="shared" si="28"/>
        <v>7</v>
      </c>
      <c r="I66" s="40">
        <f t="shared" si="28"/>
        <v>2</v>
      </c>
      <c r="J66" s="40">
        <f t="shared" si="28"/>
        <v>5</v>
      </c>
      <c r="K66" s="40">
        <f t="shared" si="28"/>
        <v>0</v>
      </c>
      <c r="L66" s="40">
        <f t="shared" si="28"/>
        <v>1</v>
      </c>
      <c r="M66" s="40">
        <f t="shared" si="28"/>
        <v>0</v>
      </c>
      <c r="N66" s="40">
        <f t="shared" si="28"/>
        <v>0</v>
      </c>
      <c r="O66" s="40">
        <f t="shared" si="28"/>
        <v>0</v>
      </c>
      <c r="P66" s="40">
        <f t="shared" si="28"/>
        <v>1</v>
      </c>
      <c r="Q66" s="40">
        <f t="shared" si="28"/>
        <v>0</v>
      </c>
      <c r="R66" s="40">
        <f t="shared" si="28"/>
        <v>1</v>
      </c>
      <c r="S66" s="40">
        <f t="shared" si="28"/>
        <v>0</v>
      </c>
      <c r="T66" s="40">
        <f aca="true" t="shared" si="29" ref="T66:BO66">SUM(T67:T68)</f>
        <v>0</v>
      </c>
      <c r="U66" s="40">
        <f t="shared" si="29"/>
        <v>0</v>
      </c>
      <c r="V66" s="40">
        <f t="shared" si="29"/>
        <v>0</v>
      </c>
      <c r="W66" s="40">
        <f t="shared" si="29"/>
        <v>0</v>
      </c>
      <c r="X66" s="40">
        <f t="shared" si="29"/>
        <v>0</v>
      </c>
      <c r="Y66" s="40">
        <f>SUM(Y67:Y68)</f>
        <v>0</v>
      </c>
      <c r="Z66" s="40">
        <f t="shared" si="29"/>
        <v>0</v>
      </c>
      <c r="AA66" s="40">
        <f t="shared" si="29"/>
        <v>0</v>
      </c>
      <c r="AB66" s="40">
        <f t="shared" si="29"/>
        <v>0</v>
      </c>
      <c r="AC66" s="40">
        <f t="shared" si="29"/>
        <v>0</v>
      </c>
      <c r="AD66" s="40">
        <f t="shared" si="29"/>
        <v>0</v>
      </c>
      <c r="AE66" s="40">
        <f t="shared" si="29"/>
        <v>0</v>
      </c>
      <c r="AF66" s="40">
        <f t="shared" si="29"/>
        <v>0</v>
      </c>
      <c r="AG66" s="40">
        <f t="shared" si="29"/>
        <v>0</v>
      </c>
      <c r="AH66" s="40">
        <f t="shared" si="29"/>
        <v>0</v>
      </c>
      <c r="AI66" s="40">
        <f t="shared" si="29"/>
        <v>0</v>
      </c>
      <c r="AJ66" s="40">
        <f t="shared" si="29"/>
        <v>0</v>
      </c>
      <c r="AK66" s="40">
        <f t="shared" si="29"/>
        <v>0</v>
      </c>
      <c r="AL66" s="40">
        <f t="shared" si="29"/>
        <v>0</v>
      </c>
      <c r="AM66" s="40">
        <f t="shared" si="29"/>
        <v>0</v>
      </c>
      <c r="AN66" s="40">
        <f t="shared" si="29"/>
        <v>0</v>
      </c>
      <c r="AO66" s="40">
        <f t="shared" si="29"/>
        <v>0</v>
      </c>
      <c r="AP66" s="40">
        <f t="shared" si="29"/>
        <v>0</v>
      </c>
      <c r="AQ66" s="40">
        <f t="shared" si="29"/>
        <v>0</v>
      </c>
      <c r="AR66" s="40">
        <f t="shared" si="29"/>
        <v>1</v>
      </c>
      <c r="AS66" s="40">
        <f t="shared" si="29"/>
        <v>1</v>
      </c>
      <c r="AT66" s="40">
        <f t="shared" si="29"/>
        <v>0</v>
      </c>
      <c r="AU66" s="40">
        <f t="shared" si="29"/>
        <v>0</v>
      </c>
      <c r="AV66" s="40">
        <f t="shared" si="29"/>
        <v>3</v>
      </c>
      <c r="AW66" s="40">
        <f t="shared" si="29"/>
        <v>1</v>
      </c>
      <c r="AX66" s="40">
        <f t="shared" si="29"/>
        <v>2</v>
      </c>
      <c r="AY66" s="40">
        <f t="shared" si="29"/>
        <v>0</v>
      </c>
      <c r="AZ66" s="30">
        <f t="shared" si="29"/>
        <v>0</v>
      </c>
      <c r="BA66" s="40">
        <f t="shared" si="29"/>
        <v>0</v>
      </c>
      <c r="BB66" s="40">
        <f t="shared" si="29"/>
        <v>0</v>
      </c>
      <c r="BC66" s="40">
        <f t="shared" si="29"/>
        <v>0</v>
      </c>
      <c r="BD66" s="40">
        <f t="shared" si="29"/>
        <v>0</v>
      </c>
      <c r="BE66" s="40">
        <f t="shared" si="29"/>
        <v>0</v>
      </c>
      <c r="BF66" s="40">
        <f t="shared" si="29"/>
        <v>0</v>
      </c>
      <c r="BG66" s="40">
        <f t="shared" si="29"/>
        <v>0</v>
      </c>
      <c r="BH66" s="40">
        <f t="shared" si="29"/>
        <v>0</v>
      </c>
      <c r="BI66" s="40">
        <f t="shared" si="29"/>
        <v>0</v>
      </c>
      <c r="BJ66" s="40">
        <f t="shared" si="29"/>
        <v>0</v>
      </c>
      <c r="BK66" s="40">
        <f t="shared" si="29"/>
        <v>0</v>
      </c>
      <c r="BL66" s="40">
        <f t="shared" si="29"/>
        <v>0</v>
      </c>
      <c r="BM66" s="40">
        <f t="shared" si="29"/>
        <v>0</v>
      </c>
      <c r="BN66" s="40">
        <f t="shared" si="29"/>
        <v>0</v>
      </c>
      <c r="BO66" s="40">
        <f t="shared" si="29"/>
        <v>0</v>
      </c>
      <c r="BP66" s="30">
        <f aca="true" t="shared" si="30" ref="BP66:BW66">SUM(BP67:BP68)</f>
        <v>1</v>
      </c>
      <c r="BQ66" s="40">
        <v>1</v>
      </c>
      <c r="BR66" s="40">
        <f t="shared" si="30"/>
        <v>0</v>
      </c>
      <c r="BS66" s="40">
        <f t="shared" si="30"/>
        <v>0</v>
      </c>
      <c r="BT66" s="40">
        <f t="shared" si="30"/>
        <v>3</v>
      </c>
      <c r="BU66" s="40">
        <f t="shared" si="30"/>
        <v>1</v>
      </c>
      <c r="BV66" s="40">
        <f t="shared" si="30"/>
        <v>2</v>
      </c>
      <c r="BW66" s="40">
        <f t="shared" si="30"/>
        <v>0</v>
      </c>
      <c r="BX66" s="132"/>
    </row>
    <row r="67" spans="1:76" s="25" customFormat="1" ht="27.75" customHeight="1" thickBot="1">
      <c r="A67" s="139" t="s">
        <v>92</v>
      </c>
      <c r="B67" s="55" t="s">
        <v>144</v>
      </c>
      <c r="C67" s="11">
        <v>15</v>
      </c>
      <c r="D67" s="11">
        <v>15</v>
      </c>
      <c r="E67" s="11"/>
      <c r="F67" s="11"/>
      <c r="G67" s="11">
        <f>SUM(C67:F67)</f>
        <v>30</v>
      </c>
      <c r="H67" s="11">
        <v>3</v>
      </c>
      <c r="I67" s="11">
        <v>1</v>
      </c>
      <c r="J67" s="11">
        <v>2</v>
      </c>
      <c r="K67" s="11"/>
      <c r="L67" s="39"/>
      <c r="M67" s="35"/>
      <c r="N67" s="35"/>
      <c r="O67" s="35"/>
      <c r="P67" s="35"/>
      <c r="Q67" s="35"/>
      <c r="R67" s="35"/>
      <c r="S67" s="35"/>
      <c r="T67" s="11"/>
      <c r="U67" s="11"/>
      <c r="V67" s="11"/>
      <c r="W67" s="11"/>
      <c r="X67" s="11"/>
      <c r="Y67" s="11"/>
      <c r="Z67" s="11"/>
      <c r="AA67" s="11"/>
      <c r="AB67" s="35"/>
      <c r="AC67" s="35"/>
      <c r="AD67" s="35"/>
      <c r="AE67" s="35"/>
      <c r="AF67" s="35"/>
      <c r="AG67" s="35"/>
      <c r="AH67" s="35"/>
      <c r="AI67" s="35"/>
      <c r="AJ67" s="11"/>
      <c r="AK67" s="11"/>
      <c r="AL67" s="11"/>
      <c r="AM67" s="11"/>
      <c r="AN67" s="11"/>
      <c r="AO67" s="11"/>
      <c r="AP67" s="11"/>
      <c r="AQ67" s="11"/>
      <c r="AR67" s="162"/>
      <c r="AS67" s="35"/>
      <c r="AT67" s="35"/>
      <c r="AU67" s="35"/>
      <c r="AV67" s="35"/>
      <c r="AW67" s="35"/>
      <c r="AX67" s="35"/>
      <c r="AY67" s="35"/>
      <c r="AZ67" s="11"/>
      <c r="BA67" s="11"/>
      <c r="BB67" s="11"/>
      <c r="BC67" s="11"/>
      <c r="BD67" s="11"/>
      <c r="BE67" s="11"/>
      <c r="BF67" s="11"/>
      <c r="BG67" s="11"/>
      <c r="BH67" s="35"/>
      <c r="BI67" s="35"/>
      <c r="BJ67" s="35"/>
      <c r="BK67" s="35"/>
      <c r="BL67" s="36"/>
      <c r="BM67" s="35"/>
      <c r="BN67" s="35"/>
      <c r="BO67" s="35"/>
      <c r="BP67" s="159">
        <v>1</v>
      </c>
      <c r="BQ67" s="11">
        <v>1</v>
      </c>
      <c r="BR67" s="11"/>
      <c r="BS67" s="11"/>
      <c r="BT67" s="11">
        <v>3</v>
      </c>
      <c r="BU67" s="11">
        <v>1</v>
      </c>
      <c r="BV67" s="11">
        <v>2</v>
      </c>
      <c r="BW67" s="11"/>
      <c r="BX67" s="128"/>
    </row>
    <row r="68" spans="1:76" s="25" customFormat="1" ht="27.75" customHeight="1" thickBot="1">
      <c r="A68" s="139" t="s">
        <v>93</v>
      </c>
      <c r="B68" s="55" t="s">
        <v>137</v>
      </c>
      <c r="C68" s="11">
        <v>15</v>
      </c>
      <c r="D68" s="11">
        <v>15</v>
      </c>
      <c r="E68" s="11"/>
      <c r="F68" s="11"/>
      <c r="G68" s="11">
        <f>SUM(C68:F68)</f>
        <v>30</v>
      </c>
      <c r="H68" s="11">
        <v>3</v>
      </c>
      <c r="I68" s="11">
        <v>1</v>
      </c>
      <c r="J68" s="11">
        <v>2</v>
      </c>
      <c r="K68" s="11"/>
      <c r="L68" s="39"/>
      <c r="M68" s="35"/>
      <c r="N68" s="35"/>
      <c r="O68" s="35"/>
      <c r="P68" s="35"/>
      <c r="Q68" s="35"/>
      <c r="R68" s="35"/>
      <c r="S68" s="35"/>
      <c r="T68" s="11"/>
      <c r="U68" s="11"/>
      <c r="V68" s="11"/>
      <c r="W68" s="11"/>
      <c r="X68" s="11"/>
      <c r="Y68" s="11"/>
      <c r="Z68" s="11"/>
      <c r="AA68" s="11"/>
      <c r="AB68" s="35"/>
      <c r="AC68" s="35"/>
      <c r="AD68" s="35"/>
      <c r="AE68" s="35"/>
      <c r="AF68" s="35"/>
      <c r="AG68" s="35"/>
      <c r="AH68" s="35"/>
      <c r="AI68" s="35"/>
      <c r="AJ68" s="11"/>
      <c r="AK68" s="11"/>
      <c r="AL68" s="11"/>
      <c r="AM68" s="11"/>
      <c r="AN68" s="11"/>
      <c r="AO68" s="11"/>
      <c r="AP68" s="11"/>
      <c r="AQ68" s="12"/>
      <c r="AR68" s="115">
        <v>1</v>
      </c>
      <c r="AS68" s="37">
        <v>1</v>
      </c>
      <c r="AT68" s="35"/>
      <c r="AU68" s="35"/>
      <c r="AV68" s="35">
        <v>3</v>
      </c>
      <c r="AW68" s="35">
        <v>1</v>
      </c>
      <c r="AX68" s="35">
        <v>2</v>
      </c>
      <c r="AY68" s="36"/>
      <c r="AZ68" s="11"/>
      <c r="BA68" s="67"/>
      <c r="BB68" s="11"/>
      <c r="BC68" s="11"/>
      <c r="BD68" s="11"/>
      <c r="BE68" s="11"/>
      <c r="BF68" s="11"/>
      <c r="BG68" s="11"/>
      <c r="BH68" s="35"/>
      <c r="BI68" s="35"/>
      <c r="BJ68" s="35"/>
      <c r="BK68" s="35"/>
      <c r="BL68" s="36"/>
      <c r="BM68" s="35"/>
      <c r="BN68" s="35"/>
      <c r="BO68" s="35"/>
      <c r="BP68" s="11"/>
      <c r="BQ68" s="67"/>
      <c r="BR68" s="11"/>
      <c r="BS68" s="11"/>
      <c r="BT68" s="11"/>
      <c r="BU68" s="11"/>
      <c r="BV68" s="11"/>
      <c r="BW68" s="11"/>
      <c r="BX68" s="128"/>
    </row>
    <row r="69" spans="1:76" s="25" customFormat="1" ht="27.75" customHeight="1" thickBot="1">
      <c r="A69" s="139" t="s">
        <v>14</v>
      </c>
      <c r="B69" s="143" t="s">
        <v>171</v>
      </c>
      <c r="C69" s="11">
        <v>15</v>
      </c>
      <c r="D69" s="11"/>
      <c r="E69" s="11"/>
      <c r="F69" s="11"/>
      <c r="G69" s="11">
        <f>SUM(C69:F69)</f>
        <v>15</v>
      </c>
      <c r="H69" s="11">
        <v>1</v>
      </c>
      <c r="I69" s="11"/>
      <c r="J69" s="11">
        <v>1</v>
      </c>
      <c r="K69" s="11"/>
      <c r="L69" s="35">
        <v>1</v>
      </c>
      <c r="M69" s="35"/>
      <c r="N69" s="35"/>
      <c r="O69" s="35"/>
      <c r="P69" s="35">
        <v>1</v>
      </c>
      <c r="Q69" s="35"/>
      <c r="R69" s="35">
        <v>1</v>
      </c>
      <c r="S69" s="35"/>
      <c r="T69" s="11"/>
      <c r="U69" s="11"/>
      <c r="V69" s="11"/>
      <c r="W69" s="11"/>
      <c r="X69" s="11"/>
      <c r="Y69" s="11"/>
      <c r="Z69" s="11"/>
      <c r="AA69" s="11"/>
      <c r="AB69" s="35"/>
      <c r="AC69" s="35"/>
      <c r="AD69" s="35"/>
      <c r="AE69" s="35"/>
      <c r="AF69" s="35"/>
      <c r="AG69" s="35"/>
      <c r="AH69" s="35"/>
      <c r="AI69" s="35"/>
      <c r="AJ69" s="11"/>
      <c r="AK69" s="11"/>
      <c r="AL69" s="11"/>
      <c r="AM69" s="11"/>
      <c r="AN69" s="11"/>
      <c r="AO69" s="11"/>
      <c r="AP69" s="11"/>
      <c r="AQ69" s="12"/>
      <c r="AR69" s="171"/>
      <c r="AS69" s="37"/>
      <c r="AT69" s="35"/>
      <c r="AU69" s="35"/>
      <c r="AV69" s="35"/>
      <c r="AW69" s="35"/>
      <c r="AX69" s="35"/>
      <c r="AY69" s="36"/>
      <c r="AZ69" s="158"/>
      <c r="BA69" s="67"/>
      <c r="BB69" s="11"/>
      <c r="BC69" s="11"/>
      <c r="BD69" s="11"/>
      <c r="BE69" s="11"/>
      <c r="BF69" s="11"/>
      <c r="BG69" s="11"/>
      <c r="BH69" s="35"/>
      <c r="BI69" s="35"/>
      <c r="BJ69" s="35"/>
      <c r="BK69" s="35"/>
      <c r="BL69" s="36"/>
      <c r="BM69" s="35"/>
      <c r="BN69" s="35"/>
      <c r="BO69" s="35"/>
      <c r="BP69" s="11"/>
      <c r="BQ69" s="67"/>
      <c r="BR69" s="11"/>
      <c r="BS69" s="11"/>
      <c r="BT69" s="11"/>
      <c r="BU69" s="11"/>
      <c r="BV69" s="11"/>
      <c r="BW69" s="11"/>
      <c r="BX69" s="128"/>
    </row>
    <row r="70" spans="1:76" ht="27.75" customHeight="1" thickBot="1">
      <c r="A70" s="140" t="s">
        <v>42</v>
      </c>
      <c r="B70" s="137" t="s">
        <v>41</v>
      </c>
      <c r="C70" s="155">
        <v>180</v>
      </c>
      <c r="D70" s="155">
        <v>45</v>
      </c>
      <c r="E70" s="155">
        <v>60</v>
      </c>
      <c r="F70" s="155">
        <v>30</v>
      </c>
      <c r="G70" s="155">
        <v>315</v>
      </c>
      <c r="H70" s="155">
        <v>32</v>
      </c>
      <c r="I70" s="155">
        <v>16</v>
      </c>
      <c r="J70" s="155">
        <v>16</v>
      </c>
      <c r="K70" s="155">
        <v>32</v>
      </c>
      <c r="L70" s="40">
        <f aca="true" t="shared" si="31" ref="L70:AQ70">SUM(L71:L73)</f>
        <v>0</v>
      </c>
      <c r="M70" s="40">
        <f t="shared" si="31"/>
        <v>0</v>
      </c>
      <c r="N70" s="40">
        <f t="shared" si="31"/>
        <v>0</v>
      </c>
      <c r="O70" s="40">
        <f t="shared" si="31"/>
        <v>0</v>
      </c>
      <c r="P70" s="40">
        <f t="shared" si="31"/>
        <v>0</v>
      </c>
      <c r="Q70" s="40">
        <f t="shared" si="31"/>
        <v>0</v>
      </c>
      <c r="R70" s="40">
        <f t="shared" si="31"/>
        <v>0</v>
      </c>
      <c r="S70" s="40">
        <f t="shared" si="31"/>
        <v>0</v>
      </c>
      <c r="T70" s="40">
        <f t="shared" si="31"/>
        <v>0</v>
      </c>
      <c r="U70" s="40">
        <f t="shared" si="31"/>
        <v>0</v>
      </c>
      <c r="V70" s="40">
        <f t="shared" si="31"/>
        <v>0</v>
      </c>
      <c r="W70" s="40">
        <f t="shared" si="31"/>
        <v>0</v>
      </c>
      <c r="X70" s="40">
        <f t="shared" si="31"/>
        <v>0</v>
      </c>
      <c r="Y70" s="40">
        <f t="shared" si="31"/>
        <v>0</v>
      </c>
      <c r="Z70" s="40">
        <f t="shared" si="31"/>
        <v>0</v>
      </c>
      <c r="AA70" s="40">
        <f t="shared" si="31"/>
        <v>0</v>
      </c>
      <c r="AB70" s="40">
        <f t="shared" si="31"/>
        <v>0</v>
      </c>
      <c r="AC70" s="40">
        <f t="shared" si="31"/>
        <v>0</v>
      </c>
      <c r="AD70" s="40">
        <f t="shared" si="31"/>
        <v>0</v>
      </c>
      <c r="AE70" s="40">
        <f t="shared" si="31"/>
        <v>0</v>
      </c>
      <c r="AF70" s="40">
        <f t="shared" si="31"/>
        <v>0</v>
      </c>
      <c r="AG70" s="40">
        <f t="shared" si="31"/>
        <v>0</v>
      </c>
      <c r="AH70" s="40">
        <f t="shared" si="31"/>
        <v>0</v>
      </c>
      <c r="AI70" s="40">
        <f t="shared" si="31"/>
        <v>0</v>
      </c>
      <c r="AJ70" s="40">
        <f t="shared" si="31"/>
        <v>0</v>
      </c>
      <c r="AK70" s="40">
        <f t="shared" si="31"/>
        <v>0</v>
      </c>
      <c r="AL70" s="40">
        <f t="shared" si="31"/>
        <v>0</v>
      </c>
      <c r="AM70" s="40">
        <f t="shared" si="31"/>
        <v>0</v>
      </c>
      <c r="AN70" s="40">
        <f t="shared" si="31"/>
        <v>0</v>
      </c>
      <c r="AO70" s="40">
        <f t="shared" si="31"/>
        <v>0</v>
      </c>
      <c r="AP70" s="40">
        <f t="shared" si="31"/>
        <v>0</v>
      </c>
      <c r="AQ70" s="40">
        <f t="shared" si="31"/>
        <v>0</v>
      </c>
      <c r="AR70" s="30">
        <v>2</v>
      </c>
      <c r="AS70" s="40">
        <v>0</v>
      </c>
      <c r="AT70" s="40">
        <v>2</v>
      </c>
      <c r="AU70" s="40">
        <v>0</v>
      </c>
      <c r="AV70" s="40">
        <v>4</v>
      </c>
      <c r="AW70" s="40">
        <v>2</v>
      </c>
      <c r="AX70" s="40">
        <v>2</v>
      </c>
      <c r="AY70" s="40">
        <v>4</v>
      </c>
      <c r="AZ70" s="172">
        <v>6</v>
      </c>
      <c r="BA70" s="155">
        <v>3</v>
      </c>
      <c r="BB70" s="155">
        <v>0</v>
      </c>
      <c r="BC70" s="155">
        <v>2</v>
      </c>
      <c r="BD70" s="155">
        <v>19</v>
      </c>
      <c r="BE70" s="155">
        <v>9.5</v>
      </c>
      <c r="BF70" s="155">
        <v>9.5</v>
      </c>
      <c r="BG70" s="155">
        <v>19</v>
      </c>
      <c r="BH70" s="40">
        <v>4</v>
      </c>
      <c r="BI70" s="40">
        <v>0</v>
      </c>
      <c r="BJ70" s="40">
        <v>2</v>
      </c>
      <c r="BK70" s="40">
        <v>0</v>
      </c>
      <c r="BL70" s="40">
        <v>9</v>
      </c>
      <c r="BM70" s="40">
        <v>4.5</v>
      </c>
      <c r="BN70" s="40">
        <v>4.5</v>
      </c>
      <c r="BO70" s="40">
        <v>9</v>
      </c>
      <c r="BP70" s="40">
        <f aca="true" t="shared" si="32" ref="BP70:BW70">SUM(BP71:BP73)</f>
        <v>0</v>
      </c>
      <c r="BQ70" s="40">
        <f t="shared" si="32"/>
        <v>0</v>
      </c>
      <c r="BR70" s="40">
        <f t="shared" si="32"/>
        <v>0</v>
      </c>
      <c r="BS70" s="40">
        <f t="shared" si="32"/>
        <v>0</v>
      </c>
      <c r="BT70" s="40">
        <f t="shared" si="32"/>
        <v>0</v>
      </c>
      <c r="BU70" s="40">
        <f t="shared" si="32"/>
        <v>0</v>
      </c>
      <c r="BV70" s="40">
        <f t="shared" si="32"/>
        <v>0</v>
      </c>
      <c r="BW70" s="40">
        <f t="shared" si="32"/>
        <v>0</v>
      </c>
      <c r="BX70" s="132"/>
    </row>
    <row r="71" spans="1:76" s="25" customFormat="1" ht="27.75" customHeight="1">
      <c r="A71" s="144" t="s">
        <v>86</v>
      </c>
      <c r="B71" s="55" t="s">
        <v>84</v>
      </c>
      <c r="C71" s="11">
        <v>180</v>
      </c>
      <c r="D71" s="11">
        <v>45</v>
      </c>
      <c r="E71" s="11">
        <v>60</v>
      </c>
      <c r="F71" s="11">
        <v>30</v>
      </c>
      <c r="G71" s="11">
        <v>315</v>
      </c>
      <c r="H71" s="11">
        <v>32</v>
      </c>
      <c r="I71" s="11">
        <v>16</v>
      </c>
      <c r="J71" s="11">
        <v>16</v>
      </c>
      <c r="K71" s="11">
        <v>32</v>
      </c>
      <c r="L71" s="39"/>
      <c r="M71" s="35"/>
      <c r="N71" s="35"/>
      <c r="O71" s="35"/>
      <c r="P71" s="35"/>
      <c r="Q71" s="35"/>
      <c r="R71" s="35"/>
      <c r="S71" s="35"/>
      <c r="T71" s="11"/>
      <c r="U71" s="11"/>
      <c r="V71" s="11"/>
      <c r="W71" s="11"/>
      <c r="X71" s="11"/>
      <c r="Y71" s="11"/>
      <c r="Z71" s="11"/>
      <c r="AA71" s="11"/>
      <c r="AB71" s="35"/>
      <c r="AC71" s="35"/>
      <c r="AD71" s="35"/>
      <c r="AE71" s="35"/>
      <c r="AF71" s="35"/>
      <c r="AG71" s="35"/>
      <c r="AH71" s="35"/>
      <c r="AI71" s="35"/>
      <c r="AJ71" s="11"/>
      <c r="AK71" s="11"/>
      <c r="AL71" s="11"/>
      <c r="AM71" s="11"/>
      <c r="AN71" s="11"/>
      <c r="AO71" s="11"/>
      <c r="AP71" s="11"/>
      <c r="AQ71" s="11"/>
      <c r="AR71" s="35">
        <v>2</v>
      </c>
      <c r="AS71" s="35">
        <v>0</v>
      </c>
      <c r="AT71" s="35">
        <v>2</v>
      </c>
      <c r="AU71" s="35">
        <v>0</v>
      </c>
      <c r="AV71" s="35">
        <v>4</v>
      </c>
      <c r="AW71" s="35">
        <v>2</v>
      </c>
      <c r="AX71" s="35">
        <v>2</v>
      </c>
      <c r="AY71" s="35">
        <v>4</v>
      </c>
      <c r="AZ71" s="11">
        <v>6</v>
      </c>
      <c r="BA71" s="11">
        <v>3</v>
      </c>
      <c r="BB71" s="11">
        <v>0</v>
      </c>
      <c r="BC71" s="11">
        <v>2</v>
      </c>
      <c r="BD71" s="11">
        <v>19</v>
      </c>
      <c r="BE71" s="11">
        <v>9.5</v>
      </c>
      <c r="BF71" s="11">
        <v>9.5</v>
      </c>
      <c r="BG71" s="11">
        <v>19</v>
      </c>
      <c r="BH71" s="35">
        <v>4</v>
      </c>
      <c r="BI71" s="35">
        <v>0</v>
      </c>
      <c r="BJ71" s="35">
        <v>2</v>
      </c>
      <c r="BK71" s="35">
        <v>0</v>
      </c>
      <c r="BL71" s="36">
        <v>9</v>
      </c>
      <c r="BM71" s="35">
        <v>4.5</v>
      </c>
      <c r="BN71" s="35">
        <v>4.5</v>
      </c>
      <c r="BO71" s="35">
        <v>9</v>
      </c>
      <c r="BP71" s="11"/>
      <c r="BQ71" s="11"/>
      <c r="BR71" s="11"/>
      <c r="BS71" s="11"/>
      <c r="BT71" s="11"/>
      <c r="BU71" s="11"/>
      <c r="BV71" s="11"/>
      <c r="BW71" s="11"/>
      <c r="BX71" s="128"/>
    </row>
    <row r="72" spans="1:76" s="25" customFormat="1" ht="27.75" customHeight="1">
      <c r="A72" s="11" t="s">
        <v>87</v>
      </c>
      <c r="B72" s="55" t="s">
        <v>85</v>
      </c>
      <c r="C72" s="11">
        <v>180</v>
      </c>
      <c r="D72" s="11">
        <v>45</v>
      </c>
      <c r="E72" s="11">
        <v>60</v>
      </c>
      <c r="F72" s="11">
        <v>30</v>
      </c>
      <c r="G72" s="11">
        <v>315</v>
      </c>
      <c r="H72" s="11">
        <v>32</v>
      </c>
      <c r="I72" s="11">
        <v>16</v>
      </c>
      <c r="J72" s="11">
        <v>16</v>
      </c>
      <c r="K72" s="11">
        <v>32</v>
      </c>
      <c r="L72" s="39"/>
      <c r="M72" s="35"/>
      <c r="N72" s="35"/>
      <c r="O72" s="35"/>
      <c r="P72" s="35"/>
      <c r="Q72" s="35"/>
      <c r="R72" s="35"/>
      <c r="S72" s="35"/>
      <c r="T72" s="11"/>
      <c r="U72" s="11"/>
      <c r="V72" s="11"/>
      <c r="W72" s="11"/>
      <c r="X72" s="11"/>
      <c r="Y72" s="11"/>
      <c r="Z72" s="11"/>
      <c r="AA72" s="11"/>
      <c r="AB72" s="35"/>
      <c r="AC72" s="35"/>
      <c r="AD72" s="35"/>
      <c r="AE72" s="35"/>
      <c r="AF72" s="35"/>
      <c r="AG72" s="35"/>
      <c r="AH72" s="35"/>
      <c r="AI72" s="35"/>
      <c r="AJ72" s="11"/>
      <c r="AK72" s="11"/>
      <c r="AL72" s="11"/>
      <c r="AM72" s="11"/>
      <c r="AN72" s="11"/>
      <c r="AO72" s="11"/>
      <c r="AP72" s="11"/>
      <c r="AQ72" s="11"/>
      <c r="AR72" s="35">
        <v>2</v>
      </c>
      <c r="AS72" s="35">
        <v>0</v>
      </c>
      <c r="AT72" s="35">
        <v>2</v>
      </c>
      <c r="AU72" s="35">
        <v>0</v>
      </c>
      <c r="AV72" s="35">
        <v>4</v>
      </c>
      <c r="AW72" s="35">
        <v>2</v>
      </c>
      <c r="AX72" s="35">
        <v>2</v>
      </c>
      <c r="AY72" s="35">
        <v>4</v>
      </c>
      <c r="AZ72" s="11">
        <v>6</v>
      </c>
      <c r="BA72" s="11">
        <v>3</v>
      </c>
      <c r="BB72" s="11">
        <v>0</v>
      </c>
      <c r="BC72" s="11">
        <v>2</v>
      </c>
      <c r="BD72" s="11">
        <v>19</v>
      </c>
      <c r="BE72" s="11">
        <v>9.5</v>
      </c>
      <c r="BF72" s="11">
        <v>9.5</v>
      </c>
      <c r="BG72" s="11">
        <v>19</v>
      </c>
      <c r="BH72" s="35">
        <v>4</v>
      </c>
      <c r="BI72" s="35">
        <v>0</v>
      </c>
      <c r="BJ72" s="35">
        <v>2</v>
      </c>
      <c r="BK72" s="35">
        <v>0</v>
      </c>
      <c r="BL72" s="36">
        <v>9</v>
      </c>
      <c r="BM72" s="35">
        <v>4.5</v>
      </c>
      <c r="BN72" s="35">
        <v>4.5</v>
      </c>
      <c r="BO72" s="35">
        <v>9</v>
      </c>
      <c r="BP72" s="11"/>
      <c r="BQ72" s="11"/>
      <c r="BR72" s="11"/>
      <c r="BS72" s="11"/>
      <c r="BT72" s="11"/>
      <c r="BU72" s="11"/>
      <c r="BV72" s="11"/>
      <c r="BW72" s="11"/>
      <c r="BX72" s="128"/>
    </row>
    <row r="73" spans="1:76" s="25" customFormat="1" ht="27.75" customHeight="1" thickBot="1">
      <c r="A73" s="145" t="s">
        <v>88</v>
      </c>
      <c r="B73" s="55" t="s">
        <v>89</v>
      </c>
      <c r="C73" s="11">
        <v>180</v>
      </c>
      <c r="D73" s="11">
        <v>45</v>
      </c>
      <c r="E73" s="11">
        <v>60</v>
      </c>
      <c r="F73" s="11">
        <v>30</v>
      </c>
      <c r="G73" s="11">
        <v>315</v>
      </c>
      <c r="H73" s="11">
        <v>32</v>
      </c>
      <c r="I73" s="11">
        <v>16</v>
      </c>
      <c r="J73" s="11">
        <v>16</v>
      </c>
      <c r="K73" s="11">
        <v>32</v>
      </c>
      <c r="L73" s="39"/>
      <c r="M73" s="35"/>
      <c r="N73" s="35"/>
      <c r="O73" s="35"/>
      <c r="P73" s="35"/>
      <c r="Q73" s="35"/>
      <c r="R73" s="35"/>
      <c r="S73" s="35"/>
      <c r="T73" s="11"/>
      <c r="U73" s="11"/>
      <c r="V73" s="11"/>
      <c r="W73" s="11"/>
      <c r="X73" s="11"/>
      <c r="Y73" s="11"/>
      <c r="Z73" s="11"/>
      <c r="AA73" s="11"/>
      <c r="AB73" s="35"/>
      <c r="AC73" s="35"/>
      <c r="AD73" s="35"/>
      <c r="AE73" s="35"/>
      <c r="AF73" s="35"/>
      <c r="AG73" s="35"/>
      <c r="AH73" s="35"/>
      <c r="AI73" s="35"/>
      <c r="AJ73" s="11"/>
      <c r="AK73" s="11"/>
      <c r="AL73" s="11"/>
      <c r="AM73" s="11"/>
      <c r="AN73" s="11"/>
      <c r="AO73" s="11"/>
      <c r="AP73" s="11"/>
      <c r="AQ73" s="11"/>
      <c r="AR73" s="35">
        <v>2</v>
      </c>
      <c r="AS73" s="35">
        <v>0</v>
      </c>
      <c r="AT73" s="35">
        <v>2</v>
      </c>
      <c r="AU73" s="35">
        <v>0</v>
      </c>
      <c r="AV73" s="35">
        <v>4</v>
      </c>
      <c r="AW73" s="35">
        <v>2</v>
      </c>
      <c r="AX73" s="35">
        <v>2</v>
      </c>
      <c r="AY73" s="35">
        <v>4</v>
      </c>
      <c r="AZ73" s="11">
        <v>6</v>
      </c>
      <c r="BA73" s="11">
        <v>3</v>
      </c>
      <c r="BB73" s="11">
        <v>0</v>
      </c>
      <c r="BC73" s="11">
        <v>2</v>
      </c>
      <c r="BD73" s="11">
        <v>19</v>
      </c>
      <c r="BE73" s="11">
        <v>9.5</v>
      </c>
      <c r="BF73" s="11">
        <v>9.5</v>
      </c>
      <c r="BG73" s="11">
        <v>19</v>
      </c>
      <c r="BH73" s="35">
        <v>4</v>
      </c>
      <c r="BI73" s="35">
        <v>0</v>
      </c>
      <c r="BJ73" s="35">
        <v>2</v>
      </c>
      <c r="BK73" s="35">
        <v>0</v>
      </c>
      <c r="BL73" s="36">
        <v>9</v>
      </c>
      <c r="BM73" s="35">
        <v>4.5</v>
      </c>
      <c r="BN73" s="35">
        <v>4.5</v>
      </c>
      <c r="BO73" s="35">
        <v>9</v>
      </c>
      <c r="BP73" s="11"/>
      <c r="BQ73" s="11"/>
      <c r="BR73" s="11"/>
      <c r="BS73" s="11"/>
      <c r="BT73" s="11"/>
      <c r="BU73" s="11"/>
      <c r="BV73" s="11"/>
      <c r="BW73" s="11"/>
      <c r="BX73" s="128"/>
    </row>
    <row r="74" spans="1:76" s="25" customFormat="1" ht="27.75" customHeight="1" thickBot="1">
      <c r="A74" s="146" t="s">
        <v>40</v>
      </c>
      <c r="B74" s="137" t="s">
        <v>146</v>
      </c>
      <c r="C74" s="155">
        <f aca="true" t="shared" si="33" ref="C74:AH74">SUM(C75:C80)</f>
        <v>0</v>
      </c>
      <c r="D74" s="155">
        <f t="shared" si="33"/>
        <v>0</v>
      </c>
      <c r="E74" s="155">
        <f t="shared" si="33"/>
        <v>60</v>
      </c>
      <c r="F74" s="155">
        <f t="shared" si="33"/>
        <v>0</v>
      </c>
      <c r="G74" s="155">
        <f t="shared" si="33"/>
        <v>60</v>
      </c>
      <c r="H74" s="155">
        <f t="shared" si="33"/>
        <v>45</v>
      </c>
      <c r="I74" s="155">
        <f t="shared" si="33"/>
        <v>31</v>
      </c>
      <c r="J74" s="155">
        <f t="shared" si="33"/>
        <v>14</v>
      </c>
      <c r="K74" s="155">
        <f t="shared" si="33"/>
        <v>41</v>
      </c>
      <c r="L74" s="155">
        <f t="shared" si="33"/>
        <v>0</v>
      </c>
      <c r="M74" s="155">
        <f t="shared" si="33"/>
        <v>0</v>
      </c>
      <c r="N74" s="155">
        <f t="shared" si="33"/>
        <v>0</v>
      </c>
      <c r="O74" s="155">
        <f t="shared" si="33"/>
        <v>0</v>
      </c>
      <c r="P74" s="155">
        <f t="shared" si="33"/>
        <v>0</v>
      </c>
      <c r="Q74" s="155">
        <f t="shared" si="33"/>
        <v>0</v>
      </c>
      <c r="R74" s="155">
        <f t="shared" si="33"/>
        <v>0</v>
      </c>
      <c r="S74" s="155">
        <f t="shared" si="33"/>
        <v>0</v>
      </c>
      <c r="T74" s="155">
        <f t="shared" si="33"/>
        <v>0</v>
      </c>
      <c r="U74" s="155">
        <f t="shared" si="33"/>
        <v>0</v>
      </c>
      <c r="V74" s="155">
        <f t="shared" si="33"/>
        <v>0</v>
      </c>
      <c r="W74" s="155">
        <f t="shared" si="33"/>
        <v>0</v>
      </c>
      <c r="X74" s="155">
        <f t="shared" si="33"/>
        <v>0</v>
      </c>
      <c r="Y74" s="155">
        <f t="shared" si="33"/>
        <v>0</v>
      </c>
      <c r="Z74" s="155">
        <f t="shared" si="33"/>
        <v>0</v>
      </c>
      <c r="AA74" s="155">
        <f t="shared" si="33"/>
        <v>0</v>
      </c>
      <c r="AB74" s="155">
        <f t="shared" si="33"/>
        <v>0</v>
      </c>
      <c r="AC74" s="155">
        <f t="shared" si="33"/>
        <v>0</v>
      </c>
      <c r="AD74" s="155">
        <f t="shared" si="33"/>
        <v>0</v>
      </c>
      <c r="AE74" s="155">
        <f t="shared" si="33"/>
        <v>0</v>
      </c>
      <c r="AF74" s="155">
        <f t="shared" si="33"/>
        <v>0</v>
      </c>
      <c r="AG74" s="155">
        <f t="shared" si="33"/>
        <v>0</v>
      </c>
      <c r="AH74" s="155">
        <f t="shared" si="33"/>
        <v>0</v>
      </c>
      <c r="AI74" s="155">
        <f aca="true" t="shared" si="34" ref="AI74:BN74">SUM(AI75:AI80)</f>
        <v>0</v>
      </c>
      <c r="AJ74" s="155">
        <f t="shared" si="34"/>
        <v>0</v>
      </c>
      <c r="AK74" s="155">
        <f t="shared" si="34"/>
        <v>0</v>
      </c>
      <c r="AL74" s="155">
        <f t="shared" si="34"/>
        <v>0</v>
      </c>
      <c r="AM74" s="155">
        <f t="shared" si="34"/>
        <v>0</v>
      </c>
      <c r="AN74" s="155">
        <f t="shared" si="34"/>
        <v>0</v>
      </c>
      <c r="AO74" s="155">
        <f t="shared" si="34"/>
        <v>0</v>
      </c>
      <c r="AP74" s="155">
        <f t="shared" si="34"/>
        <v>0</v>
      </c>
      <c r="AQ74" s="155">
        <f t="shared" si="34"/>
        <v>0</v>
      </c>
      <c r="AR74" s="155">
        <f t="shared" si="34"/>
        <v>0</v>
      </c>
      <c r="AS74" s="155">
        <f t="shared" si="34"/>
        <v>0</v>
      </c>
      <c r="AT74" s="155">
        <f t="shared" si="34"/>
        <v>0</v>
      </c>
      <c r="AU74" s="155">
        <f t="shared" si="34"/>
        <v>0</v>
      </c>
      <c r="AV74" s="155">
        <f t="shared" si="34"/>
        <v>0</v>
      </c>
      <c r="AW74" s="155">
        <f t="shared" si="34"/>
        <v>0</v>
      </c>
      <c r="AX74" s="155">
        <f t="shared" si="34"/>
        <v>0</v>
      </c>
      <c r="AY74" s="155">
        <f t="shared" si="34"/>
        <v>0</v>
      </c>
      <c r="AZ74" s="155">
        <f t="shared" si="34"/>
        <v>0</v>
      </c>
      <c r="BA74" s="155">
        <f t="shared" si="34"/>
        <v>0</v>
      </c>
      <c r="BB74" s="155">
        <f t="shared" si="34"/>
        <v>0</v>
      </c>
      <c r="BC74" s="155">
        <f t="shared" si="34"/>
        <v>0</v>
      </c>
      <c r="BD74" s="155">
        <f t="shared" si="34"/>
        <v>0</v>
      </c>
      <c r="BE74" s="155">
        <f t="shared" si="34"/>
        <v>0</v>
      </c>
      <c r="BF74" s="155">
        <f t="shared" si="34"/>
        <v>0</v>
      </c>
      <c r="BG74" s="155">
        <f t="shared" si="34"/>
        <v>0</v>
      </c>
      <c r="BH74" s="155">
        <f t="shared" si="34"/>
        <v>0</v>
      </c>
      <c r="BI74" s="155">
        <f t="shared" si="34"/>
        <v>0</v>
      </c>
      <c r="BJ74" s="155">
        <f t="shared" si="34"/>
        <v>1</v>
      </c>
      <c r="BK74" s="155">
        <f t="shared" si="34"/>
        <v>0</v>
      </c>
      <c r="BL74" s="155">
        <f t="shared" si="34"/>
        <v>18</v>
      </c>
      <c r="BM74" s="155">
        <f t="shared" si="34"/>
        <v>13</v>
      </c>
      <c r="BN74" s="155">
        <f t="shared" si="34"/>
        <v>5</v>
      </c>
      <c r="BO74" s="155">
        <f>SUM(BO75:BO80)</f>
        <v>18</v>
      </c>
      <c r="BP74" s="155">
        <f aca="true" t="shared" si="35" ref="BP74:BW74">SUM(BP75:BP80)</f>
        <v>0</v>
      </c>
      <c r="BQ74" s="155">
        <f t="shared" si="35"/>
        <v>0</v>
      </c>
      <c r="BR74" s="155">
        <f t="shared" si="35"/>
        <v>3</v>
      </c>
      <c r="BS74" s="155">
        <f t="shared" si="35"/>
        <v>0</v>
      </c>
      <c r="BT74" s="155">
        <f t="shared" si="35"/>
        <v>27</v>
      </c>
      <c r="BU74" s="155">
        <f>SUM(BU75:BU80)</f>
        <v>18</v>
      </c>
      <c r="BV74" s="155">
        <f t="shared" si="35"/>
        <v>9</v>
      </c>
      <c r="BW74" s="155">
        <f t="shared" si="35"/>
        <v>23</v>
      </c>
      <c r="BX74" s="128"/>
    </row>
    <row r="75" spans="1:76" s="25" customFormat="1" ht="27.75" customHeight="1" thickBot="1">
      <c r="A75" s="147" t="s">
        <v>149</v>
      </c>
      <c r="B75" s="55" t="s">
        <v>152</v>
      </c>
      <c r="C75" s="11"/>
      <c r="D75" s="11"/>
      <c r="E75" s="11"/>
      <c r="F75" s="11"/>
      <c r="G75" s="11"/>
      <c r="H75" s="11">
        <v>6</v>
      </c>
      <c r="I75" s="11">
        <v>6</v>
      </c>
      <c r="J75" s="11"/>
      <c r="K75" s="11">
        <v>6</v>
      </c>
      <c r="L75" s="39"/>
      <c r="M75" s="39"/>
      <c r="N75" s="39"/>
      <c r="O75" s="39"/>
      <c r="P75" s="39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39"/>
      <c r="AC75" s="39"/>
      <c r="AD75" s="39"/>
      <c r="AE75" s="39"/>
      <c r="AF75" s="39"/>
      <c r="AG75" s="39"/>
      <c r="AH75" s="39"/>
      <c r="AI75" s="39"/>
      <c r="AJ75" s="42"/>
      <c r="AK75" s="42"/>
      <c r="AL75" s="42"/>
      <c r="AM75" s="42"/>
      <c r="AN75" s="42"/>
      <c r="AO75" s="42"/>
      <c r="AP75" s="42"/>
      <c r="AQ75" s="42"/>
      <c r="AR75" s="39"/>
      <c r="AS75" s="39"/>
      <c r="AT75" s="39"/>
      <c r="AU75" s="39"/>
      <c r="AV75" s="39"/>
      <c r="AW75" s="39"/>
      <c r="AX75" s="39"/>
      <c r="AY75" s="39"/>
      <c r="AZ75" s="42"/>
      <c r="BA75" s="42"/>
      <c r="BB75" s="42"/>
      <c r="BC75" s="42"/>
      <c r="BD75" s="42"/>
      <c r="BE75" s="42"/>
      <c r="BF75" s="42"/>
      <c r="BG75" s="42"/>
      <c r="BH75" s="39"/>
      <c r="BI75" s="39"/>
      <c r="BJ75" s="39"/>
      <c r="BK75" s="39"/>
      <c r="BL75" s="39">
        <v>6</v>
      </c>
      <c r="BM75" s="39">
        <v>6</v>
      </c>
      <c r="BN75" s="39"/>
      <c r="BO75" s="39">
        <v>6</v>
      </c>
      <c r="BP75" s="42"/>
      <c r="BQ75" s="42"/>
      <c r="BR75" s="42"/>
      <c r="BS75" s="42"/>
      <c r="BT75" s="42"/>
      <c r="BU75" s="42"/>
      <c r="BV75" s="42"/>
      <c r="BW75" s="42"/>
      <c r="BX75" s="128"/>
    </row>
    <row r="76" spans="1:76" s="25" customFormat="1" ht="27.75" customHeight="1">
      <c r="A76" s="147" t="s">
        <v>150</v>
      </c>
      <c r="B76" s="55" t="s">
        <v>156</v>
      </c>
      <c r="C76" s="11"/>
      <c r="D76" s="11"/>
      <c r="E76" s="11"/>
      <c r="F76" s="11"/>
      <c r="G76" s="11"/>
      <c r="H76" s="11">
        <v>6</v>
      </c>
      <c r="I76" s="11">
        <v>6</v>
      </c>
      <c r="J76" s="11"/>
      <c r="K76" s="11">
        <v>6</v>
      </c>
      <c r="L76" s="39"/>
      <c r="M76" s="39"/>
      <c r="N76" s="39"/>
      <c r="O76" s="39"/>
      <c r="P76" s="39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39"/>
      <c r="AC76" s="39"/>
      <c r="AD76" s="39"/>
      <c r="AE76" s="39"/>
      <c r="AF76" s="39"/>
      <c r="AG76" s="39"/>
      <c r="AH76" s="39"/>
      <c r="AI76" s="39"/>
      <c r="AJ76" s="42"/>
      <c r="AK76" s="42"/>
      <c r="AL76" s="42"/>
      <c r="AM76" s="42"/>
      <c r="AN76" s="42"/>
      <c r="AO76" s="42"/>
      <c r="AP76" s="42"/>
      <c r="AQ76" s="42"/>
      <c r="AR76" s="39"/>
      <c r="AS76" s="39"/>
      <c r="AT76" s="39"/>
      <c r="AU76" s="39"/>
      <c r="AV76" s="39"/>
      <c r="AW76" s="39"/>
      <c r="AX76" s="39"/>
      <c r="AY76" s="39"/>
      <c r="AZ76" s="42"/>
      <c r="BA76" s="42"/>
      <c r="BB76" s="42"/>
      <c r="BC76" s="42"/>
      <c r="BD76" s="42"/>
      <c r="BE76" s="42"/>
      <c r="BF76" s="42"/>
      <c r="BG76" s="42"/>
      <c r="BH76" s="39"/>
      <c r="BI76" s="39"/>
      <c r="BJ76" s="39"/>
      <c r="BK76" s="39"/>
      <c r="BL76" s="39"/>
      <c r="BM76" s="39"/>
      <c r="BN76" s="39"/>
      <c r="BO76" s="39"/>
      <c r="BP76" s="42"/>
      <c r="BQ76" s="42"/>
      <c r="BR76" s="42"/>
      <c r="BS76" s="42"/>
      <c r="BT76" s="42">
        <v>6</v>
      </c>
      <c r="BU76" s="42">
        <v>6</v>
      </c>
      <c r="BV76" s="42"/>
      <c r="BW76" s="42">
        <v>6</v>
      </c>
      <c r="BX76" s="128"/>
    </row>
    <row r="77" spans="1:76" s="25" customFormat="1" ht="27.75" customHeight="1">
      <c r="A77" s="11" t="s">
        <v>94</v>
      </c>
      <c r="B77" s="55" t="s">
        <v>143</v>
      </c>
      <c r="C77" s="11"/>
      <c r="D77" s="11"/>
      <c r="E77" s="11">
        <v>30</v>
      </c>
      <c r="F77" s="11"/>
      <c r="G77" s="11">
        <f>SUM(C77:F77)</f>
        <v>30</v>
      </c>
      <c r="H77" s="11">
        <v>4</v>
      </c>
      <c r="I77" s="11">
        <v>2</v>
      </c>
      <c r="J77" s="11">
        <v>2</v>
      </c>
      <c r="K77" s="11"/>
      <c r="L77" s="39"/>
      <c r="M77" s="39"/>
      <c r="N77" s="39"/>
      <c r="O77" s="39"/>
      <c r="P77" s="39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39"/>
      <c r="AC77" s="39"/>
      <c r="AD77" s="39"/>
      <c r="AE77" s="39"/>
      <c r="AF77" s="39"/>
      <c r="AG77" s="39"/>
      <c r="AH77" s="39"/>
      <c r="AI77" s="39"/>
      <c r="AJ77" s="42"/>
      <c r="AK77" s="42"/>
      <c r="AL77" s="42"/>
      <c r="AM77" s="42"/>
      <c r="AN77" s="42"/>
      <c r="AO77" s="42"/>
      <c r="AP77" s="42"/>
      <c r="AQ77" s="42"/>
      <c r="AR77" s="39"/>
      <c r="AS77" s="39"/>
      <c r="AT77" s="39"/>
      <c r="AU77" s="39"/>
      <c r="AV77" s="39"/>
      <c r="AW77" s="39"/>
      <c r="AX77" s="39"/>
      <c r="AY77" s="39"/>
      <c r="AZ77" s="42"/>
      <c r="BA77" s="42"/>
      <c r="BB77" s="42"/>
      <c r="BC77" s="42"/>
      <c r="BD77" s="42"/>
      <c r="BE77" s="42"/>
      <c r="BF77" s="42"/>
      <c r="BG77" s="42"/>
      <c r="BH77" s="39"/>
      <c r="BI77" s="39"/>
      <c r="BJ77" s="39"/>
      <c r="BK77" s="39"/>
      <c r="BL77" s="156"/>
      <c r="BM77" s="39"/>
      <c r="BN77" s="39"/>
      <c r="BO77" s="39"/>
      <c r="BP77" s="42"/>
      <c r="BQ77" s="42"/>
      <c r="BR77" s="42">
        <v>2</v>
      </c>
      <c r="BS77" s="42"/>
      <c r="BT77" s="42">
        <v>4</v>
      </c>
      <c r="BU77" s="42">
        <v>2</v>
      </c>
      <c r="BV77" s="42">
        <v>2</v>
      </c>
      <c r="BW77" s="42"/>
      <c r="BX77" s="128"/>
    </row>
    <row r="78" spans="1:76" s="25" customFormat="1" ht="27.75" customHeight="1">
      <c r="A78" s="11" t="s">
        <v>95</v>
      </c>
      <c r="B78" s="55" t="s">
        <v>178</v>
      </c>
      <c r="C78" s="11"/>
      <c r="D78" s="11"/>
      <c r="E78" s="11">
        <v>15</v>
      </c>
      <c r="F78" s="11"/>
      <c r="G78" s="11">
        <f>SUM(C78:F78)</f>
        <v>15</v>
      </c>
      <c r="H78" s="11">
        <v>17</v>
      </c>
      <c r="I78" s="11">
        <v>10</v>
      </c>
      <c r="J78" s="11">
        <v>7</v>
      </c>
      <c r="K78" s="11">
        <v>17</v>
      </c>
      <c r="L78" s="39"/>
      <c r="M78" s="39"/>
      <c r="N78" s="39"/>
      <c r="O78" s="39"/>
      <c r="P78" s="39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39"/>
      <c r="AC78" s="39"/>
      <c r="AD78" s="39"/>
      <c r="AE78" s="39"/>
      <c r="AF78" s="39"/>
      <c r="AG78" s="39"/>
      <c r="AH78" s="39"/>
      <c r="AI78" s="39"/>
      <c r="AJ78" s="42"/>
      <c r="AK78" s="42"/>
      <c r="AL78" s="42"/>
      <c r="AM78" s="42"/>
      <c r="AN78" s="42"/>
      <c r="AO78" s="42"/>
      <c r="AP78" s="42"/>
      <c r="AQ78" s="42"/>
      <c r="AR78" s="39"/>
      <c r="AS78" s="39"/>
      <c r="AT78" s="39"/>
      <c r="AU78" s="39"/>
      <c r="AV78" s="39"/>
      <c r="AW78" s="39"/>
      <c r="AX78" s="39"/>
      <c r="AY78" s="39"/>
      <c r="AZ78" s="42"/>
      <c r="BA78" s="42"/>
      <c r="BB78" s="42"/>
      <c r="BC78" s="42"/>
      <c r="BD78" s="42"/>
      <c r="BE78" s="42"/>
      <c r="BF78" s="42"/>
      <c r="BG78" s="42"/>
      <c r="BH78" s="39"/>
      <c r="BI78" s="39"/>
      <c r="BJ78" s="39"/>
      <c r="BK78" s="168"/>
      <c r="BL78" s="156"/>
      <c r="BM78" s="39"/>
      <c r="BN78" s="39"/>
      <c r="BO78" s="39"/>
      <c r="BP78" s="42"/>
      <c r="BQ78" s="42"/>
      <c r="BR78" s="42">
        <v>1</v>
      </c>
      <c r="BS78" s="42"/>
      <c r="BT78" s="42">
        <v>17</v>
      </c>
      <c r="BU78" s="42">
        <v>10</v>
      </c>
      <c r="BV78" s="42">
        <v>7</v>
      </c>
      <c r="BW78" s="42">
        <v>17</v>
      </c>
      <c r="BX78" s="128"/>
    </row>
    <row r="79" spans="1:76" s="25" customFormat="1" ht="27.75" customHeight="1">
      <c r="A79" s="11" t="s">
        <v>151</v>
      </c>
      <c r="B79" s="55" t="s">
        <v>177</v>
      </c>
      <c r="C79" s="11"/>
      <c r="D79" s="11"/>
      <c r="E79" s="11">
        <v>15</v>
      </c>
      <c r="F79" s="11"/>
      <c r="G79" s="11">
        <v>15</v>
      </c>
      <c r="H79" s="11">
        <v>12</v>
      </c>
      <c r="I79" s="11">
        <v>7</v>
      </c>
      <c r="J79" s="11">
        <v>5</v>
      </c>
      <c r="K79" s="11">
        <v>12</v>
      </c>
      <c r="L79" s="39"/>
      <c r="M79" s="39"/>
      <c r="N79" s="39"/>
      <c r="O79" s="39"/>
      <c r="P79" s="3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39"/>
      <c r="AC79" s="39"/>
      <c r="AD79" s="39"/>
      <c r="AE79" s="39"/>
      <c r="AF79" s="39"/>
      <c r="AG79" s="39"/>
      <c r="AH79" s="39"/>
      <c r="AI79" s="39"/>
      <c r="AJ79" s="42"/>
      <c r="AK79" s="42"/>
      <c r="AL79" s="42"/>
      <c r="AM79" s="42"/>
      <c r="AN79" s="42"/>
      <c r="AO79" s="42"/>
      <c r="AP79" s="42"/>
      <c r="AQ79" s="42"/>
      <c r="AR79" s="39"/>
      <c r="AS79" s="39"/>
      <c r="AT79" s="39"/>
      <c r="AU79" s="39"/>
      <c r="AV79" s="39"/>
      <c r="AW79" s="39"/>
      <c r="AX79" s="39"/>
      <c r="AY79" s="39"/>
      <c r="AZ79" s="42"/>
      <c r="BA79" s="42"/>
      <c r="BB79" s="42"/>
      <c r="BC79" s="42"/>
      <c r="BD79" s="42"/>
      <c r="BE79" s="42"/>
      <c r="BF79" s="42"/>
      <c r="BG79" s="42"/>
      <c r="BH79" s="39"/>
      <c r="BI79" s="39"/>
      <c r="BJ79" s="156">
        <v>1</v>
      </c>
      <c r="BK79" s="168"/>
      <c r="BL79" s="173">
        <v>12</v>
      </c>
      <c r="BM79" s="39">
        <v>7</v>
      </c>
      <c r="BN79" s="39">
        <v>5</v>
      </c>
      <c r="BO79" s="39">
        <v>12</v>
      </c>
      <c r="BP79" s="42"/>
      <c r="BQ79" s="42"/>
      <c r="BR79" s="42"/>
      <c r="BS79" s="42"/>
      <c r="BT79" s="42"/>
      <c r="BU79" s="42"/>
      <c r="BV79" s="42"/>
      <c r="BW79" s="42"/>
      <c r="BX79" s="128"/>
    </row>
    <row r="80" spans="1:76" s="25" customFormat="1" ht="27.75" customHeight="1">
      <c r="A80" s="11"/>
      <c r="B80" s="55"/>
      <c r="C80" s="11"/>
      <c r="D80" s="11"/>
      <c r="E80" s="11"/>
      <c r="F80" s="11"/>
      <c r="G80" s="11"/>
      <c r="H80" s="11"/>
      <c r="I80" s="11"/>
      <c r="J80" s="11"/>
      <c r="K80" s="11"/>
      <c r="L80" s="39"/>
      <c r="M80" s="39"/>
      <c r="N80" s="39"/>
      <c r="O80" s="39"/>
      <c r="P80" s="39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39"/>
      <c r="AC80" s="39"/>
      <c r="AD80" s="39"/>
      <c r="AE80" s="39"/>
      <c r="AF80" s="39"/>
      <c r="AG80" s="39"/>
      <c r="AH80" s="39"/>
      <c r="AI80" s="39"/>
      <c r="AJ80" s="42"/>
      <c r="AK80" s="42"/>
      <c r="AL80" s="42"/>
      <c r="AM80" s="42"/>
      <c r="AN80" s="42"/>
      <c r="AO80" s="42"/>
      <c r="AP80" s="42"/>
      <c r="AQ80" s="42"/>
      <c r="AR80" s="39"/>
      <c r="AS80" s="39"/>
      <c r="AT80" s="39"/>
      <c r="AU80" s="39"/>
      <c r="AV80" s="39"/>
      <c r="AW80" s="39"/>
      <c r="AX80" s="39"/>
      <c r="AY80" s="39"/>
      <c r="AZ80" s="42"/>
      <c r="BA80" s="42"/>
      <c r="BB80" s="42"/>
      <c r="BC80" s="42"/>
      <c r="BD80" s="42"/>
      <c r="BE80" s="42"/>
      <c r="BF80" s="42"/>
      <c r="BG80" s="42"/>
      <c r="BH80" s="39"/>
      <c r="BI80" s="39"/>
      <c r="BJ80" s="156"/>
      <c r="BK80" s="39"/>
      <c r="BL80" s="173"/>
      <c r="BM80" s="39"/>
      <c r="BN80" s="39"/>
      <c r="BO80" s="39"/>
      <c r="BP80" s="42"/>
      <c r="BQ80" s="42"/>
      <c r="BR80" s="42"/>
      <c r="BS80" s="42"/>
      <c r="BT80" s="42"/>
      <c r="BU80" s="42"/>
      <c r="BV80" s="42"/>
      <c r="BW80" s="42"/>
      <c r="BX80" s="128"/>
    </row>
    <row r="81" spans="1:76" ht="27.75" customHeight="1">
      <c r="A81" s="212" t="s">
        <v>141</v>
      </c>
      <c r="B81" s="212"/>
      <c r="C81" s="148">
        <f aca="true" t="shared" si="36" ref="C81:S81">C5+C10+C18+C24+C28+C37+C46+C56+C66+C70+C74</f>
        <v>1125</v>
      </c>
      <c r="D81" s="148">
        <f t="shared" si="36"/>
        <v>825</v>
      </c>
      <c r="E81" s="148">
        <f t="shared" si="36"/>
        <v>450</v>
      </c>
      <c r="F81" s="148">
        <f t="shared" si="36"/>
        <v>120</v>
      </c>
      <c r="G81" s="202">
        <f t="shared" si="36"/>
        <v>2490</v>
      </c>
      <c r="H81" s="202">
        <f t="shared" si="36"/>
        <v>240</v>
      </c>
      <c r="I81" s="200">
        <f t="shared" si="36"/>
        <v>122.5</v>
      </c>
      <c r="J81" s="200">
        <f t="shared" si="36"/>
        <v>117.5</v>
      </c>
      <c r="K81" s="196">
        <f t="shared" si="36"/>
        <v>87</v>
      </c>
      <c r="L81" s="148">
        <f t="shared" si="36"/>
        <v>9</v>
      </c>
      <c r="M81" s="148">
        <f t="shared" si="36"/>
        <v>16</v>
      </c>
      <c r="N81" s="148">
        <f t="shared" si="36"/>
        <v>0</v>
      </c>
      <c r="O81" s="148">
        <f t="shared" si="36"/>
        <v>0</v>
      </c>
      <c r="P81" s="187">
        <f t="shared" si="36"/>
        <v>30</v>
      </c>
      <c r="Q81" s="181">
        <f t="shared" si="36"/>
        <v>14.5</v>
      </c>
      <c r="R81" s="181">
        <f t="shared" si="36"/>
        <v>15.5</v>
      </c>
      <c r="S81" s="181">
        <f t="shared" si="36"/>
        <v>2</v>
      </c>
      <c r="T81" s="148">
        <f aca="true" t="shared" si="37" ref="T81:AA81">T5+T10+T18+T24+T28+T37+T46+T56+T66+T70+T74</f>
        <v>19</v>
      </c>
      <c r="U81" s="148">
        <f t="shared" si="37"/>
        <v>12</v>
      </c>
      <c r="V81" s="148">
        <f t="shared" si="37"/>
        <v>2</v>
      </c>
      <c r="W81" s="148">
        <f t="shared" si="37"/>
        <v>0</v>
      </c>
      <c r="X81" s="187">
        <f t="shared" si="37"/>
        <v>30</v>
      </c>
      <c r="Y81" s="181">
        <f t="shared" si="37"/>
        <v>15.5</v>
      </c>
      <c r="Z81" s="181">
        <f t="shared" si="37"/>
        <v>14.5</v>
      </c>
      <c r="AA81" s="181">
        <f t="shared" si="37"/>
        <v>0</v>
      </c>
      <c r="AB81" s="148">
        <f aca="true" t="shared" si="38" ref="AB81:AI81">AB5+AB10+AB18+AB24+AB28+AB37+AB46+AB56+AB66+AB70+AB74</f>
        <v>11</v>
      </c>
      <c r="AC81" s="148">
        <f t="shared" si="38"/>
        <v>8</v>
      </c>
      <c r="AD81" s="148">
        <f t="shared" si="38"/>
        <v>8</v>
      </c>
      <c r="AE81" s="148">
        <f t="shared" si="38"/>
        <v>2</v>
      </c>
      <c r="AF81" s="187">
        <f t="shared" si="38"/>
        <v>30</v>
      </c>
      <c r="AG81" s="181">
        <f t="shared" si="38"/>
        <v>15</v>
      </c>
      <c r="AH81" s="181">
        <f t="shared" si="38"/>
        <v>15</v>
      </c>
      <c r="AI81" s="181">
        <f t="shared" si="38"/>
        <v>2</v>
      </c>
      <c r="AJ81" s="148">
        <f aca="true" t="shared" si="39" ref="AJ81:AQ81">AJ5+AJ10+AJ18+AJ24+AJ28+AJ37+AJ46+AJ56+AJ66+AJ70+AJ74</f>
        <v>6</v>
      </c>
      <c r="AK81" s="148">
        <f t="shared" si="39"/>
        <v>7</v>
      </c>
      <c r="AL81" s="148">
        <f t="shared" si="39"/>
        <v>8</v>
      </c>
      <c r="AM81" s="148">
        <f t="shared" si="39"/>
        <v>0</v>
      </c>
      <c r="AN81" s="187">
        <f t="shared" si="39"/>
        <v>30</v>
      </c>
      <c r="AO81" s="181">
        <f t="shared" si="39"/>
        <v>13</v>
      </c>
      <c r="AP81" s="181">
        <f t="shared" si="39"/>
        <v>17</v>
      </c>
      <c r="AQ81" s="181">
        <f t="shared" si="39"/>
        <v>4</v>
      </c>
      <c r="AR81" s="148">
        <f aca="true" t="shared" si="40" ref="AR81:AY81">AR5+AR10+AR18+AR24+AR28+AR37+AR46+AR56+AR66+AR70+AR74</f>
        <v>14</v>
      </c>
      <c r="AS81" s="148">
        <f t="shared" si="40"/>
        <v>5</v>
      </c>
      <c r="AT81" s="148">
        <f t="shared" si="40"/>
        <v>4</v>
      </c>
      <c r="AU81" s="148">
        <f t="shared" si="40"/>
        <v>2</v>
      </c>
      <c r="AV81" s="187">
        <f t="shared" si="40"/>
        <v>30</v>
      </c>
      <c r="AW81" s="181">
        <f t="shared" si="40"/>
        <v>12</v>
      </c>
      <c r="AX81" s="181">
        <f t="shared" si="40"/>
        <v>18</v>
      </c>
      <c r="AY81" s="181">
        <f t="shared" si="40"/>
        <v>7</v>
      </c>
      <c r="AZ81" s="148">
        <f aca="true" t="shared" si="41" ref="AZ81:BG81">AZ5+AZ10+AZ18+AZ24+AZ28+AZ37+AZ46+AZ56+AZ66+AZ70+AZ74</f>
        <v>11</v>
      </c>
      <c r="BA81" s="148">
        <f t="shared" si="41"/>
        <v>6</v>
      </c>
      <c r="BB81" s="148">
        <f t="shared" si="41"/>
        <v>2</v>
      </c>
      <c r="BC81" s="148">
        <f t="shared" si="41"/>
        <v>2</v>
      </c>
      <c r="BD81" s="187">
        <f t="shared" si="41"/>
        <v>30</v>
      </c>
      <c r="BE81" s="181">
        <f t="shared" si="41"/>
        <v>14.5</v>
      </c>
      <c r="BF81" s="181">
        <f t="shared" si="41"/>
        <v>15.5</v>
      </c>
      <c r="BG81" s="181">
        <f t="shared" si="41"/>
        <v>19</v>
      </c>
      <c r="BH81" s="148">
        <f aca="true" t="shared" si="42" ref="BH81:BO81">BH5+BH10+BH18+BH24+BH28+BH37+BH46+BH56+BH66+BH70+BH74</f>
        <v>4</v>
      </c>
      <c r="BI81" s="148">
        <f t="shared" si="42"/>
        <v>0</v>
      </c>
      <c r="BJ81" s="148">
        <f t="shared" si="42"/>
        <v>3</v>
      </c>
      <c r="BK81" s="148">
        <f t="shared" si="42"/>
        <v>2</v>
      </c>
      <c r="BL81" s="187">
        <f t="shared" si="42"/>
        <v>30</v>
      </c>
      <c r="BM81" s="181">
        <f t="shared" si="42"/>
        <v>19</v>
      </c>
      <c r="BN81" s="181">
        <f t="shared" si="42"/>
        <v>11</v>
      </c>
      <c r="BO81" s="181">
        <f t="shared" si="42"/>
        <v>30</v>
      </c>
      <c r="BP81" s="148">
        <f aca="true" t="shared" si="43" ref="BP81:BW81">BP5+BP10+BP18+BP24+BP28+BP37+BP46+BP56+BP66+BP70+BP74</f>
        <v>1</v>
      </c>
      <c r="BQ81" s="148">
        <f t="shared" si="43"/>
        <v>1</v>
      </c>
      <c r="BR81" s="148">
        <f t="shared" si="43"/>
        <v>3</v>
      </c>
      <c r="BS81" s="148">
        <f t="shared" si="43"/>
        <v>0</v>
      </c>
      <c r="BT81" s="187">
        <f t="shared" si="43"/>
        <v>30</v>
      </c>
      <c r="BU81" s="181">
        <f t="shared" si="43"/>
        <v>19</v>
      </c>
      <c r="BV81" s="181">
        <f t="shared" si="43"/>
        <v>11</v>
      </c>
      <c r="BW81" s="181">
        <f t="shared" si="43"/>
        <v>23</v>
      </c>
      <c r="BX81" s="132"/>
    </row>
    <row r="82" spans="1:76" ht="27.75" customHeight="1">
      <c r="A82" s="212"/>
      <c r="B82" s="212"/>
      <c r="C82" s="198">
        <f>C81+D81+E81+F81</f>
        <v>2520</v>
      </c>
      <c r="D82" s="198"/>
      <c r="E82" s="198"/>
      <c r="F82" s="199"/>
      <c r="G82" s="203"/>
      <c r="H82" s="203"/>
      <c r="I82" s="201"/>
      <c r="J82" s="201"/>
      <c r="K82" s="197"/>
      <c r="L82" s="190">
        <f>L81+M81+N81+O81</f>
        <v>25</v>
      </c>
      <c r="M82" s="190"/>
      <c r="N82" s="190"/>
      <c r="O82" s="190"/>
      <c r="P82" s="188" t="e">
        <f>P6+P11+P19+#REF!+P29+P38+P47+P57+P67+P71+P77</f>
        <v>#REF!</v>
      </c>
      <c r="Q82" s="182" t="e">
        <f>Q6+Q11+Q19+#REF!+Q29+Q38+Q47+Q57+Q67+Q71+Q77</f>
        <v>#REF!</v>
      </c>
      <c r="R82" s="182" t="e">
        <f>R6+R11+R19+#REF!+R29+R38+R47+R57+R67+R71+R77</f>
        <v>#REF!</v>
      </c>
      <c r="S82" s="182" t="e">
        <f>S6+S11+S19+#REF!+S29+S38+S47+S57+S67+S71+S77</f>
        <v>#REF!</v>
      </c>
      <c r="T82" s="190">
        <f>T81+U81+V81+W81</f>
        <v>33</v>
      </c>
      <c r="U82" s="190"/>
      <c r="V82" s="190"/>
      <c r="W82" s="190"/>
      <c r="X82" s="188" t="e">
        <f>X6+X11+X19+#REF!+X29+X38+X47+X57+X67+X71+X77</f>
        <v>#REF!</v>
      </c>
      <c r="Y82" s="182" t="e">
        <f>Y6+Y11+Y19+#REF!+Y29+Y38+Y47+Y57+Y67+Y71+Y77</f>
        <v>#REF!</v>
      </c>
      <c r="Z82" s="182" t="e">
        <f>Z6+Z11+Z19+#REF!+Z29+Z38+Z47+Z57+Z67+Z71+Z77</f>
        <v>#REF!</v>
      </c>
      <c r="AA82" s="182" t="e">
        <f>AA6+AA11+AA19+#REF!+AA29+AA38+AA47+AA57+AA67+AA71+AA77</f>
        <v>#REF!</v>
      </c>
      <c r="AB82" s="190">
        <f>AB81+AC81+AD81+AE81</f>
        <v>29</v>
      </c>
      <c r="AC82" s="190"/>
      <c r="AD82" s="190"/>
      <c r="AE82" s="190"/>
      <c r="AF82" s="188" t="e">
        <f>AF6+AF11+AF19+#REF!+AF29+AF38+AF47+AF57+AF67+AF71+AF77</f>
        <v>#REF!</v>
      </c>
      <c r="AG82" s="182" t="e">
        <f>AG6+AG11+AG19+#REF!+AG29+AG38+AG47+AG57+AG67+AG71+AG77</f>
        <v>#REF!</v>
      </c>
      <c r="AH82" s="182" t="e">
        <f>AH6+AH11+AH19+#REF!+AH29+AH38+AH47+AH57+AH67+AH71+AH77</f>
        <v>#REF!</v>
      </c>
      <c r="AI82" s="182" t="e">
        <f>AI6+AI11+AI19+#REF!+AI29+AI38+AI47+AI57+AI67+AI71+AI77</f>
        <v>#REF!</v>
      </c>
      <c r="AJ82" s="190">
        <f>AJ81+AK81+AL81+AM81</f>
        <v>21</v>
      </c>
      <c r="AK82" s="190"/>
      <c r="AL82" s="190"/>
      <c r="AM82" s="190"/>
      <c r="AN82" s="188" t="e">
        <f>AN6+AN11+AN19+#REF!+AN29+AN38+AN47+AN57+AN67+AN71+AN77</f>
        <v>#REF!</v>
      </c>
      <c r="AO82" s="182" t="e">
        <f>AO6+AO11+AO19+#REF!+AO29+AO38+AO47+AO57+AO67+AO71+AO77</f>
        <v>#REF!</v>
      </c>
      <c r="AP82" s="182" t="e">
        <f>AP6+AP11+AP19+#REF!+AP29+AP38+AP47+AP57+AP67+AP71+AP77</f>
        <v>#REF!</v>
      </c>
      <c r="AQ82" s="182" t="e">
        <f>AQ6+AQ11+AQ19+#REF!+AQ29+AQ38+AQ47+AQ57+AQ67+AQ71+AQ77</f>
        <v>#REF!</v>
      </c>
      <c r="AR82" s="190">
        <f>AR81+AS81+AT81+AU81</f>
        <v>25</v>
      </c>
      <c r="AS82" s="190"/>
      <c r="AT82" s="190"/>
      <c r="AU82" s="190"/>
      <c r="AV82" s="188" t="e">
        <f>AV6+AV11+AV19+#REF!+AV29+AV38+AV47+AV57+AV67+AV71+AV77</f>
        <v>#REF!</v>
      </c>
      <c r="AW82" s="182" t="e">
        <f>AW6+AW11+AW19+#REF!+AW29+AW38+AW47+AW57+AW67+AW71+AW77</f>
        <v>#REF!</v>
      </c>
      <c r="AX82" s="182" t="e">
        <f>AX6+AX11+AX19+#REF!+AX29+AX38+AX47+AX57+AX67+AX71+AX77</f>
        <v>#REF!</v>
      </c>
      <c r="AY82" s="182" t="e">
        <f>AY6+AY11+AY19+#REF!+AY29+AY38+AY47+AY57+AY67+AY71+AY77</f>
        <v>#REF!</v>
      </c>
      <c r="AZ82" s="190">
        <f>AZ81+BA81+BB81+BC81</f>
        <v>21</v>
      </c>
      <c r="BA82" s="190"/>
      <c r="BB82" s="190"/>
      <c r="BC82" s="190"/>
      <c r="BD82" s="188" t="e">
        <f>BD6+BD11+BD19+#REF!+BD29+BD38+BD47+BD57+BD67+BD71+BD77</f>
        <v>#REF!</v>
      </c>
      <c r="BE82" s="182" t="e">
        <f>BE6+BE11+BE19+#REF!+BE29+BE38+BE47+BE57+BE67+BE71+BE77</f>
        <v>#REF!</v>
      </c>
      <c r="BF82" s="182" t="e">
        <f>BF6+BF11+BF19+#REF!+BF29+BF38+BF47+BF57+BF67+BF71+BF77</f>
        <v>#REF!</v>
      </c>
      <c r="BG82" s="182" t="e">
        <f>BG6+BG11+BG19+#REF!+BG29+BG38+BG47+BG57+BG67+BG71+BG77</f>
        <v>#REF!</v>
      </c>
      <c r="BH82" s="190">
        <f>BH81+BI81+BJ81+BK81</f>
        <v>9</v>
      </c>
      <c r="BI82" s="190"/>
      <c r="BJ82" s="190"/>
      <c r="BK82" s="190"/>
      <c r="BL82" s="188" t="e">
        <f>BL6+BL11+BL19+#REF!+BL29+BL38+BL47+BL57+BL67+BL71+BL77</f>
        <v>#REF!</v>
      </c>
      <c r="BM82" s="182" t="e">
        <f>BM6+BM11+BM19+#REF!+BM29+BM38+BM47+BM57+BM67+BM71+BM77</f>
        <v>#REF!</v>
      </c>
      <c r="BN82" s="182" t="e">
        <f>BN6+BN11+BN19+#REF!+BN29+BN38+BN47+BN57+BN67+BN71+BN77</f>
        <v>#REF!</v>
      </c>
      <c r="BO82" s="182" t="e">
        <f>BO6+BO11+BO19+#REF!+BO29+BO38+BO47+BO57+BO67+BO71+BO77</f>
        <v>#REF!</v>
      </c>
      <c r="BP82" s="190">
        <f>BP81+BQ81+BR81+BS81</f>
        <v>5</v>
      </c>
      <c r="BQ82" s="190"/>
      <c r="BR82" s="190"/>
      <c r="BS82" s="190"/>
      <c r="BT82" s="188" t="e">
        <f>BT6+BT11+BT19+#REF!+BT29+BT38+BT47+BT57+BT67+BT71+BT77</f>
        <v>#REF!</v>
      </c>
      <c r="BU82" s="182" t="e">
        <f>BU6+BU11+BU19+#REF!+BU29+BU38+BU47+BU57+BU67+BU71+BU77</f>
        <v>#REF!</v>
      </c>
      <c r="BV82" s="182" t="e">
        <f>BV6+BV11+BV19+#REF!+BV29+BV38+BV47+BV57+BV67+BV71+BV77</f>
        <v>#REF!</v>
      </c>
      <c r="BW82" s="182" t="e">
        <f>BW6+BW11+BW19+#REF!+BW29+BW38+BW47+BW57+BW67+BW71+BW77</f>
        <v>#REF!</v>
      </c>
      <c r="BX82" s="132"/>
    </row>
    <row r="83" spans="1:76" ht="27.75" customHeight="1">
      <c r="A83" s="206" t="s">
        <v>21</v>
      </c>
      <c r="B83" s="207"/>
      <c r="C83" s="207"/>
      <c r="D83" s="207"/>
      <c r="E83" s="207"/>
      <c r="F83" s="207"/>
      <c r="G83" s="208"/>
      <c r="H83" s="208"/>
      <c r="I83" s="207"/>
      <c r="J83" s="207"/>
      <c r="K83" s="209"/>
      <c r="L83" s="178" t="s">
        <v>96</v>
      </c>
      <c r="M83" s="179"/>
      <c r="N83" s="179"/>
      <c r="O83" s="180"/>
      <c r="P83" s="189" t="e">
        <f>#REF!+P12+P20+P25+P30+P39+P48+P58+P68+P72+P78</f>
        <v>#REF!</v>
      </c>
      <c r="Q83" s="183" t="e">
        <f>#REF!+Q12+Q20+Q25+Q30+Q39+Q48+Q58+Q68+Q72+Q78</f>
        <v>#REF!</v>
      </c>
      <c r="R83" s="183" t="e">
        <f>#REF!+R12+R20+R25+R30+R39+R48+R58+R68+R72+R78</f>
        <v>#REF!</v>
      </c>
      <c r="S83" s="183" t="e">
        <f>#REF!+S12+S20+S25+S30+S39+S48+S58+S68+S72+S78</f>
        <v>#REF!</v>
      </c>
      <c r="T83" s="178" t="s">
        <v>96</v>
      </c>
      <c r="U83" s="179"/>
      <c r="V83" s="179"/>
      <c r="W83" s="180"/>
      <c r="X83" s="189" t="e">
        <f>#REF!+X12+X20+X25+X30+X39+X48+X58+X68+X72+X78</f>
        <v>#REF!</v>
      </c>
      <c r="Y83" s="183" t="e">
        <f>#REF!+Y12+Y20+Y25+Y30+Y39+Y48+Y58+Y68+Y72+Y78</f>
        <v>#REF!</v>
      </c>
      <c r="Z83" s="183" t="e">
        <f>#REF!+Z12+Z20+Z25+Z30+Z39+Z48+Z58+Z68+Z72+Z78</f>
        <v>#REF!</v>
      </c>
      <c r="AA83" s="183" t="e">
        <f>#REF!+AA12+AA20+AA25+AA30+AA39+AA48+AA58+AA68+AA72+AA78</f>
        <v>#REF!</v>
      </c>
      <c r="AB83" s="178" t="s">
        <v>96</v>
      </c>
      <c r="AC83" s="179"/>
      <c r="AD83" s="179"/>
      <c r="AE83" s="180"/>
      <c r="AF83" s="189" t="e">
        <f>#REF!+AF12+AF20+AF25+AF30+AF39+AF48+AF58+AF68+AF72+AF78</f>
        <v>#REF!</v>
      </c>
      <c r="AG83" s="183" t="e">
        <f>#REF!+AG12+AG20+AG25+AG30+AG39+AG48+AG58+AG68+AG72+AG78</f>
        <v>#REF!</v>
      </c>
      <c r="AH83" s="183" t="e">
        <f>#REF!+AH12+AH20+AH25+AH30+AH39+AH48+AH58+AH68+AH72+AH78</f>
        <v>#REF!</v>
      </c>
      <c r="AI83" s="183" t="e">
        <f>#REF!+AI12+AI20+AI25+AI30+AI39+AI48+AI58+AI68+AI72+AI78</f>
        <v>#REF!</v>
      </c>
      <c r="AJ83" s="178" t="s">
        <v>96</v>
      </c>
      <c r="AK83" s="179"/>
      <c r="AL83" s="179"/>
      <c r="AM83" s="180"/>
      <c r="AN83" s="189" t="e">
        <f>#REF!+AN12+AN20+AN25+AN30+AN39+AN48+AN58+AN68+AN72+AN78</f>
        <v>#REF!</v>
      </c>
      <c r="AO83" s="183" t="e">
        <f>#REF!+AO12+AO20+AO25+AO30+AO39+AO48+AO58+AO68+AO72+AO78</f>
        <v>#REF!</v>
      </c>
      <c r="AP83" s="183" t="e">
        <f>#REF!+AP12+AP20+AP25+AP30+AP39+AP48+AP58+AP68+AP72+AP78</f>
        <v>#REF!</v>
      </c>
      <c r="AQ83" s="183" t="e">
        <f>#REF!+AQ12+AQ20+AQ25+AQ30+AQ39+AQ48+AQ58+AQ68+AQ72+AQ78</f>
        <v>#REF!</v>
      </c>
      <c r="AR83" s="178" t="s">
        <v>96</v>
      </c>
      <c r="AS83" s="179"/>
      <c r="AT83" s="179"/>
      <c r="AU83" s="180"/>
      <c r="AV83" s="189" t="e">
        <f>#REF!+AV12+AV20+AV25+AV30+AV39+AV48+AV58+AV68+AV72+AV78</f>
        <v>#REF!</v>
      </c>
      <c r="AW83" s="183" t="e">
        <f>#REF!+AW12+AW20+AW25+AW30+AW39+AW48+AW58+AW68+AW72+AW78</f>
        <v>#REF!</v>
      </c>
      <c r="AX83" s="183" t="e">
        <f>#REF!+AX12+AX20+AX25+AX30+AX39+AX48+AX58+AX68+AX72+AX78</f>
        <v>#REF!</v>
      </c>
      <c r="AY83" s="183" t="e">
        <f>#REF!+AY12+AY20+AY25+AY30+AY39+AY48+AY58+AY68+AY72+AY78</f>
        <v>#REF!</v>
      </c>
      <c r="AZ83" s="178" t="s">
        <v>96</v>
      </c>
      <c r="BA83" s="179"/>
      <c r="BB83" s="179"/>
      <c r="BC83" s="180"/>
      <c r="BD83" s="189" t="e">
        <f>#REF!+BD12+BD20+BD25+BD30+BD39+BD48+BD58+BD68+BD72+BD78</f>
        <v>#REF!</v>
      </c>
      <c r="BE83" s="183" t="e">
        <f>#REF!+BE12+BE20+BE25+BE30+BE39+BE48+BE58+BE68+BE72+BE78</f>
        <v>#REF!</v>
      </c>
      <c r="BF83" s="183" t="e">
        <f>#REF!+BF12+BF20+BF25+BF30+BF39+BF48+BF58+BF68+BF72+BF78</f>
        <v>#REF!</v>
      </c>
      <c r="BG83" s="183" t="e">
        <f>#REF!+BG12+BG20+BG25+BG30+BG39+BG48+BG58+BG68+BG72+BG78</f>
        <v>#REF!</v>
      </c>
      <c r="BH83" s="178" t="s">
        <v>96</v>
      </c>
      <c r="BI83" s="179"/>
      <c r="BJ83" s="179"/>
      <c r="BK83" s="180"/>
      <c r="BL83" s="189" t="e">
        <f>#REF!+BL12+BL20+BL25+BL30+BL39+BL48+BL58+BL68+BL72+BL78</f>
        <v>#REF!</v>
      </c>
      <c r="BM83" s="183" t="e">
        <f>#REF!+BM12+BM20+BM25+BM30+BM39+BM48+BM58+BM68+BM72+BM78</f>
        <v>#REF!</v>
      </c>
      <c r="BN83" s="183" t="e">
        <f>#REF!+BN12+BN20+BN25+BN30+BN39+BN48+BN58+BN68+BN72+BN78</f>
        <v>#REF!</v>
      </c>
      <c r="BO83" s="183" t="e">
        <f>#REF!+BO12+BO20+BO25+BO30+BO39+BO48+BO58+BO68+BO72+BO78</f>
        <v>#REF!</v>
      </c>
      <c r="BP83" s="178" t="s">
        <v>96</v>
      </c>
      <c r="BQ83" s="179"/>
      <c r="BR83" s="179"/>
      <c r="BS83" s="180"/>
      <c r="BT83" s="189" t="e">
        <f>#REF!+BT12+BT20+BT25+BT30+BT39+BT48+BT58+BT68+BT72+BT78</f>
        <v>#REF!</v>
      </c>
      <c r="BU83" s="183" t="e">
        <f>#REF!+BU12+BU20+BU25+BU30+BU39+BU48+BU58+BU68+BU72+BU78</f>
        <v>#REF!</v>
      </c>
      <c r="BV83" s="183" t="e">
        <f>#REF!+BV12+BV20+BV25+BV30+BV39+BV48+BV58+BV68+BV72+BV78</f>
        <v>#REF!</v>
      </c>
      <c r="BW83" s="183" t="e">
        <f>#REF!+BW12+BW20+BW25+BW30+BW39+BW48+BW58+BW68+BW72+BW78</f>
        <v>#REF!</v>
      </c>
      <c r="BX83" s="132"/>
    </row>
    <row r="84" spans="1:76" ht="27.75" customHeight="1">
      <c r="A84" s="199" t="s">
        <v>13</v>
      </c>
      <c r="B84" s="205"/>
      <c r="C84" s="149"/>
      <c r="D84" s="150"/>
      <c r="E84" s="150"/>
      <c r="F84" s="150"/>
      <c r="G84" s="151"/>
      <c r="H84" s="152"/>
      <c r="I84" s="152"/>
      <c r="J84" s="152"/>
      <c r="K84" s="151"/>
      <c r="L84" s="125">
        <v>4</v>
      </c>
      <c r="M84" s="126"/>
      <c r="N84" s="126"/>
      <c r="O84" s="126"/>
      <c r="P84" s="126"/>
      <c r="Q84" s="126"/>
      <c r="R84" s="126"/>
      <c r="S84" s="126"/>
      <c r="T84" s="153">
        <v>5</v>
      </c>
      <c r="U84" s="151"/>
      <c r="V84" s="151"/>
      <c r="W84" s="151"/>
      <c r="X84" s="151"/>
      <c r="Y84" s="151"/>
      <c r="Z84" s="151"/>
      <c r="AA84" s="151"/>
      <c r="AB84" s="125">
        <v>3</v>
      </c>
      <c r="AC84" s="126"/>
      <c r="AD84" s="126"/>
      <c r="AE84" s="126"/>
      <c r="AF84" s="126"/>
      <c r="AG84" s="126"/>
      <c r="AH84" s="126"/>
      <c r="AI84" s="126"/>
      <c r="AJ84" s="153">
        <v>3</v>
      </c>
      <c r="AK84" s="151"/>
      <c r="AL84" s="151"/>
      <c r="AM84" s="151"/>
      <c r="AN84" s="151"/>
      <c r="AO84" s="151"/>
      <c r="AP84" s="151"/>
      <c r="AQ84" s="151"/>
      <c r="AR84" s="125">
        <v>4</v>
      </c>
      <c r="AS84" s="126"/>
      <c r="AT84" s="126"/>
      <c r="AU84" s="126"/>
      <c r="AV84" s="126"/>
      <c r="AW84" s="126"/>
      <c r="AX84" s="126"/>
      <c r="AY84" s="126"/>
      <c r="AZ84" s="153">
        <v>2</v>
      </c>
      <c r="BA84" s="151"/>
      <c r="BB84" s="151"/>
      <c r="BC84" s="151"/>
      <c r="BD84" s="152"/>
      <c r="BE84" s="151"/>
      <c r="BF84" s="151"/>
      <c r="BG84" s="151"/>
      <c r="BH84" s="125">
        <v>0</v>
      </c>
      <c r="BI84" s="126"/>
      <c r="BJ84" s="126"/>
      <c r="BK84" s="126"/>
      <c r="BL84" s="130"/>
      <c r="BM84" s="126"/>
      <c r="BN84" s="126"/>
      <c r="BO84" s="126"/>
      <c r="BP84" s="153">
        <v>0</v>
      </c>
      <c r="BQ84" s="151"/>
      <c r="BR84" s="151"/>
      <c r="BS84" s="151"/>
      <c r="BT84" s="152"/>
      <c r="BU84" s="151"/>
      <c r="BV84" s="151"/>
      <c r="BW84" s="151"/>
      <c r="BX84" s="132"/>
    </row>
    <row r="85" spans="1:76" ht="27.75" customHeight="1">
      <c r="A85" s="154"/>
      <c r="B85" s="154"/>
      <c r="C85" s="154"/>
      <c r="D85" s="154"/>
      <c r="E85" s="154"/>
      <c r="F85" s="154"/>
      <c r="G85" s="154"/>
      <c r="H85" s="154"/>
      <c r="I85" s="154"/>
      <c r="J85" s="154"/>
      <c r="K85" s="154"/>
      <c r="L85" s="154"/>
      <c r="M85" s="154"/>
      <c r="N85" s="154"/>
      <c r="O85" s="154"/>
      <c r="P85" s="154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4"/>
      <c r="AO85" s="154"/>
      <c r="AP85" s="154"/>
      <c r="AQ85" s="154"/>
      <c r="AR85" s="154"/>
      <c r="AS85" s="154"/>
      <c r="AT85" s="154"/>
      <c r="AU85" s="154"/>
      <c r="AV85" s="154"/>
      <c r="AW85" s="154"/>
      <c r="AX85" s="154"/>
      <c r="AY85" s="154"/>
      <c r="AZ85" s="154"/>
      <c r="BA85" s="154"/>
      <c r="BB85" s="154"/>
      <c r="BC85" s="154"/>
      <c r="BD85" s="154"/>
      <c r="BE85" s="154"/>
      <c r="BF85" s="154"/>
      <c r="BG85" s="154"/>
      <c r="BH85" s="128"/>
      <c r="BI85" s="128"/>
      <c r="BJ85" s="128"/>
      <c r="BK85" s="128"/>
      <c r="BL85" s="128"/>
      <c r="BM85" s="128"/>
      <c r="BN85" s="128"/>
      <c r="BO85" s="128"/>
      <c r="BP85" s="132"/>
      <c r="BQ85" s="132"/>
      <c r="BR85" s="132"/>
      <c r="BS85" s="132"/>
      <c r="BT85" s="132"/>
      <c r="BU85" s="132"/>
      <c r="BV85" s="132"/>
      <c r="BW85" s="132"/>
      <c r="BX85" s="132"/>
    </row>
    <row r="86" spans="1:76" ht="27.75" customHeight="1" thickBot="1">
      <c r="A86" s="154"/>
      <c r="B86" s="154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  <c r="AL86" s="154"/>
      <c r="AM86" s="154"/>
      <c r="AN86" s="154"/>
      <c r="AO86" s="154"/>
      <c r="AP86" s="154"/>
      <c r="AQ86" s="154"/>
      <c r="AR86" s="154"/>
      <c r="AS86" s="154"/>
      <c r="AT86" s="154"/>
      <c r="AU86" s="154"/>
      <c r="AV86" s="154"/>
      <c r="AW86" s="154"/>
      <c r="AX86" s="154"/>
      <c r="AY86" s="154"/>
      <c r="AZ86" s="154"/>
      <c r="BA86" s="154"/>
      <c r="BB86" s="154"/>
      <c r="BC86" s="154"/>
      <c r="BD86" s="154"/>
      <c r="BE86" s="154"/>
      <c r="BF86" s="154"/>
      <c r="BG86" s="154"/>
      <c r="BH86" s="128"/>
      <c r="BI86" s="128"/>
      <c r="BJ86" s="128"/>
      <c r="BK86" s="128"/>
      <c r="BL86" s="128"/>
      <c r="BM86" s="128"/>
      <c r="BN86" s="128"/>
      <c r="BO86" s="128"/>
      <c r="BP86" s="132"/>
      <c r="BQ86" s="132"/>
      <c r="BR86" s="132"/>
      <c r="BS86" s="132"/>
      <c r="BT86" s="132"/>
      <c r="BU86" s="132"/>
      <c r="BV86" s="132"/>
      <c r="BW86" s="132"/>
      <c r="BX86" s="132"/>
    </row>
    <row r="87" spans="1:67" ht="27.75" customHeight="1">
      <c r="A87" s="33"/>
      <c r="B87" s="33"/>
      <c r="C87" s="33"/>
      <c r="D87" s="33"/>
      <c r="E87" s="33"/>
      <c r="F87" s="33"/>
      <c r="G87" s="33"/>
      <c r="H87" s="33"/>
      <c r="I87" s="33"/>
      <c r="J87" s="94" t="s">
        <v>180</v>
      </c>
      <c r="K87" s="95"/>
      <c r="L87" s="96"/>
      <c r="M87" s="103" t="s">
        <v>2</v>
      </c>
      <c r="N87" s="104"/>
      <c r="O87" s="105"/>
      <c r="P87" s="103" t="s">
        <v>183</v>
      </c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5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25"/>
      <c r="BI87" s="25"/>
      <c r="BJ87" s="25"/>
      <c r="BK87" s="25"/>
      <c r="BL87" s="25"/>
      <c r="BM87" s="25"/>
      <c r="BN87" s="25"/>
      <c r="BO87" s="25"/>
    </row>
    <row r="88" spans="1:67" ht="27.75" customHeight="1">
      <c r="A88" s="33"/>
      <c r="B88" s="33"/>
      <c r="C88" s="33"/>
      <c r="D88" s="33"/>
      <c r="E88" s="33"/>
      <c r="F88" s="33"/>
      <c r="G88" s="33"/>
      <c r="H88" s="33"/>
      <c r="I88" s="33"/>
      <c r="J88" s="97"/>
      <c r="K88" s="33"/>
      <c r="L88" s="98"/>
      <c r="M88" s="106" t="s">
        <v>3</v>
      </c>
      <c r="N88" s="107"/>
      <c r="O88" s="108"/>
      <c r="P88" s="106" t="s">
        <v>184</v>
      </c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8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25"/>
      <c r="BI88" s="25"/>
      <c r="BJ88" s="25"/>
      <c r="BK88" s="25"/>
      <c r="BL88" s="25"/>
      <c r="BM88" s="25"/>
      <c r="BN88" s="25"/>
      <c r="BO88" s="25"/>
    </row>
    <row r="89" spans="1:67" ht="27.75" customHeight="1">
      <c r="A89" s="33"/>
      <c r="B89" s="33"/>
      <c r="C89" s="33"/>
      <c r="D89" s="33"/>
      <c r="E89" s="33"/>
      <c r="F89" s="33"/>
      <c r="G89" s="33"/>
      <c r="H89" s="33"/>
      <c r="I89" s="33"/>
      <c r="J89" s="97"/>
      <c r="K89" s="33"/>
      <c r="L89" s="98"/>
      <c r="M89" s="106" t="s">
        <v>4</v>
      </c>
      <c r="N89" s="107"/>
      <c r="O89" s="108"/>
      <c r="P89" s="106" t="s">
        <v>185</v>
      </c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8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25"/>
      <c r="BI89" s="25"/>
      <c r="BJ89" s="25"/>
      <c r="BK89" s="25"/>
      <c r="BL89" s="25"/>
      <c r="BM89" s="25"/>
      <c r="BN89" s="25"/>
      <c r="BO89" s="25"/>
    </row>
    <row r="90" spans="1:67" ht="27.75" customHeight="1">
      <c r="A90" s="33"/>
      <c r="B90" s="33"/>
      <c r="C90" s="33"/>
      <c r="D90" s="33"/>
      <c r="E90" s="33"/>
      <c r="F90" s="33"/>
      <c r="G90" s="33"/>
      <c r="H90" s="33"/>
      <c r="I90" s="33"/>
      <c r="J90" s="97"/>
      <c r="K90" s="33"/>
      <c r="L90" s="98"/>
      <c r="M90" s="106" t="s">
        <v>5</v>
      </c>
      <c r="N90" s="107"/>
      <c r="O90" s="108"/>
      <c r="P90" s="106" t="s">
        <v>186</v>
      </c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8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25"/>
      <c r="BI90" s="25"/>
      <c r="BJ90" s="25"/>
      <c r="BK90" s="25"/>
      <c r="BL90" s="25"/>
      <c r="BM90" s="25"/>
      <c r="BN90" s="25"/>
      <c r="BO90" s="25"/>
    </row>
    <row r="91" spans="1:67" ht="27.75" customHeight="1">
      <c r="A91" s="33"/>
      <c r="B91" s="33"/>
      <c r="C91" s="33"/>
      <c r="D91" s="33"/>
      <c r="E91" s="33"/>
      <c r="F91" s="33"/>
      <c r="G91" s="33"/>
      <c r="H91" s="33"/>
      <c r="I91" s="33"/>
      <c r="J91" s="97"/>
      <c r="K91" s="33"/>
      <c r="L91" s="98"/>
      <c r="M91" s="106" t="s">
        <v>6</v>
      </c>
      <c r="N91" s="107"/>
      <c r="O91" s="108"/>
      <c r="P91" s="106" t="s">
        <v>187</v>
      </c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8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25"/>
      <c r="BI91" s="25"/>
      <c r="BJ91" s="25"/>
      <c r="BK91" s="25"/>
      <c r="BL91" s="25"/>
      <c r="BM91" s="25"/>
      <c r="BN91" s="25"/>
      <c r="BO91" s="25"/>
    </row>
    <row r="92" spans="1:67" ht="27.75" customHeight="1">
      <c r="A92" s="33"/>
      <c r="B92" s="33"/>
      <c r="C92" s="33"/>
      <c r="D92" s="33"/>
      <c r="E92" s="33"/>
      <c r="F92" s="33"/>
      <c r="G92" s="33"/>
      <c r="H92" s="33"/>
      <c r="I92" s="33"/>
      <c r="J92" s="97"/>
      <c r="K92" s="33"/>
      <c r="L92" s="98"/>
      <c r="M92" s="106" t="s">
        <v>17</v>
      </c>
      <c r="N92" s="107"/>
      <c r="O92" s="109"/>
      <c r="P92" s="106" t="s">
        <v>182</v>
      </c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8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25"/>
      <c r="BI92" s="25"/>
      <c r="BJ92" s="25"/>
      <c r="BK92" s="25"/>
      <c r="BL92" s="25"/>
      <c r="BM92" s="25"/>
      <c r="BN92" s="25"/>
      <c r="BO92" s="25"/>
    </row>
    <row r="93" spans="1:67" ht="27.75" customHeight="1">
      <c r="A93" s="33"/>
      <c r="B93" s="33"/>
      <c r="C93" s="33"/>
      <c r="D93" s="33"/>
      <c r="E93" s="33"/>
      <c r="F93" s="33"/>
      <c r="G93" s="33"/>
      <c r="H93" s="33"/>
      <c r="I93" s="33"/>
      <c r="J93" s="97"/>
      <c r="K93" s="33"/>
      <c r="L93" s="98"/>
      <c r="M93" s="106" t="s">
        <v>18</v>
      </c>
      <c r="N93" s="107"/>
      <c r="O93" s="108"/>
      <c r="P93" s="106" t="s">
        <v>188</v>
      </c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8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25"/>
      <c r="BI93" s="25"/>
      <c r="BJ93" s="25"/>
      <c r="BK93" s="25"/>
      <c r="BL93" s="25"/>
      <c r="BM93" s="25"/>
      <c r="BN93" s="25"/>
      <c r="BO93" s="25"/>
    </row>
    <row r="94" spans="1:67" ht="27.75" customHeight="1">
      <c r="A94" s="33"/>
      <c r="B94" s="33"/>
      <c r="C94" s="33"/>
      <c r="D94" s="33"/>
      <c r="E94" s="33"/>
      <c r="F94" s="33"/>
      <c r="G94" s="33"/>
      <c r="H94" s="33"/>
      <c r="I94" s="33"/>
      <c r="J94" s="97"/>
      <c r="K94" s="33"/>
      <c r="L94" s="98"/>
      <c r="M94" s="106" t="s">
        <v>19</v>
      </c>
      <c r="N94" s="107"/>
      <c r="O94" s="108"/>
      <c r="P94" s="106" t="s">
        <v>189</v>
      </c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8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25"/>
      <c r="BI94" s="25"/>
      <c r="BJ94" s="25"/>
      <c r="BK94" s="25"/>
      <c r="BL94" s="25"/>
      <c r="BM94" s="25"/>
      <c r="BN94" s="25"/>
      <c r="BO94" s="25"/>
    </row>
    <row r="95" spans="1:67" ht="27.75" customHeight="1">
      <c r="A95" s="33"/>
      <c r="B95" s="33"/>
      <c r="C95" s="33"/>
      <c r="D95" s="33"/>
      <c r="E95" s="33"/>
      <c r="F95" s="33"/>
      <c r="G95" s="33"/>
      <c r="H95" s="33"/>
      <c r="I95" s="33"/>
      <c r="J95" s="97"/>
      <c r="K95" s="33"/>
      <c r="L95" s="98"/>
      <c r="M95" s="106" t="s">
        <v>20</v>
      </c>
      <c r="N95" s="107"/>
      <c r="O95" s="108"/>
      <c r="P95" s="106" t="s">
        <v>190</v>
      </c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8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25"/>
      <c r="BI95" s="25"/>
      <c r="BJ95" s="25"/>
      <c r="BK95" s="25"/>
      <c r="BL95" s="25"/>
      <c r="BM95" s="25"/>
      <c r="BN95" s="25"/>
      <c r="BO95" s="25"/>
    </row>
    <row r="96" spans="1:75" s="32" customFormat="1" ht="23.25">
      <c r="A96" s="33"/>
      <c r="B96" s="69"/>
      <c r="C96" s="69"/>
      <c r="D96" s="69"/>
      <c r="E96" s="69"/>
      <c r="F96" s="69"/>
      <c r="G96" s="69"/>
      <c r="H96" s="33"/>
      <c r="I96" s="33"/>
      <c r="J96" s="97"/>
      <c r="K96" s="33"/>
      <c r="L96" s="98"/>
      <c r="M96" s="106"/>
      <c r="N96" s="107"/>
      <c r="O96" s="108"/>
      <c r="P96" s="106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8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</row>
    <row r="97" spans="1:75" s="32" customFormat="1" ht="23.25">
      <c r="A97" s="33"/>
      <c r="B97" s="61"/>
      <c r="C97" s="33"/>
      <c r="D97" s="33"/>
      <c r="E97" s="33"/>
      <c r="F97" s="33"/>
      <c r="G97" s="33"/>
      <c r="H97" s="33"/>
      <c r="I97" s="33"/>
      <c r="J97" s="101"/>
      <c r="K97" s="33"/>
      <c r="L97" s="98"/>
      <c r="M97" s="114"/>
      <c r="N97" s="110"/>
      <c r="O97" s="111"/>
      <c r="P97" s="112" t="s">
        <v>181</v>
      </c>
      <c r="Q97" s="110"/>
      <c r="R97" s="110"/>
      <c r="S97" s="110"/>
      <c r="T97" s="110"/>
      <c r="U97" s="110"/>
      <c r="V97" s="110"/>
      <c r="W97" s="110"/>
      <c r="X97" s="110"/>
      <c r="Y97" s="110"/>
      <c r="Z97" s="110"/>
      <c r="AA97" s="11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</row>
    <row r="98" spans="1:75" s="32" customFormat="1" ht="24" thickBot="1">
      <c r="A98" s="33"/>
      <c r="B98" s="33"/>
      <c r="C98" s="33"/>
      <c r="D98" s="33"/>
      <c r="E98" s="33"/>
      <c r="F98" s="33"/>
      <c r="G98" s="33"/>
      <c r="H98" s="33"/>
      <c r="I98" s="33"/>
      <c r="J98" s="102"/>
      <c r="K98" s="99"/>
      <c r="L98" s="100"/>
      <c r="M98" s="102"/>
      <c r="N98" s="99"/>
      <c r="O98" s="100"/>
      <c r="P98" s="102" t="s">
        <v>191</v>
      </c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100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</row>
    <row r="99" spans="1:75" s="32" customFormat="1" ht="23.2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</row>
    <row r="100" spans="1:75" s="32" customFormat="1" ht="23.2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</row>
    <row r="101" spans="1:75" s="32" customFormat="1" ht="23.2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</row>
    <row r="102" spans="1:75" s="32" customFormat="1" ht="23.2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</row>
    <row r="103" spans="1:75" s="32" customFormat="1" ht="23.2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</row>
    <row r="104" spans="24:59" s="33" customFormat="1" ht="23.25"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  <c r="BB104" s="25"/>
      <c r="BC104" s="25"/>
      <c r="BD104" s="25"/>
      <c r="BE104" s="25"/>
      <c r="BF104" s="25"/>
      <c r="BG104" s="25"/>
    </row>
    <row r="105" spans="24:59" s="33" customFormat="1" ht="23.25"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  <c r="BB105" s="25"/>
      <c r="BC105" s="25"/>
      <c r="BD105" s="25"/>
      <c r="BE105" s="25"/>
      <c r="BF105" s="25"/>
      <c r="BG105" s="25"/>
    </row>
    <row r="106" spans="1:23" s="25" customFormat="1" ht="23.2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</row>
    <row r="107" spans="1:23" s="25" customFormat="1" ht="23.2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</row>
    <row r="108" spans="1:23" s="25" customFormat="1" ht="23.2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</row>
    <row r="109" spans="1:23" s="25" customFormat="1" ht="23.2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</row>
    <row r="110" spans="1:23" s="25" customFormat="1" ht="23.2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</row>
    <row r="111" spans="1:23" s="25" customFormat="1" ht="23.2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</row>
    <row r="112" spans="1:23" s="25" customFormat="1" ht="23.2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</row>
    <row r="113" spans="1:23" s="25" customFormat="1" ht="23.2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</row>
    <row r="114" spans="1:23" s="25" customFormat="1" ht="23.2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</row>
    <row r="115" spans="1:23" s="25" customFormat="1" ht="23.2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</row>
    <row r="116" spans="1:23" s="25" customFormat="1" ht="23.2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</row>
    <row r="117" spans="1:23" s="25" customFormat="1" ht="23.2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</row>
    <row r="118" spans="1:23" s="25" customFormat="1" ht="23.2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</row>
    <row r="119" spans="1:23" s="25" customFormat="1" ht="23.2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</row>
    <row r="120" spans="1:23" s="25" customFormat="1" ht="23.2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</row>
    <row r="121" spans="1:23" s="25" customFormat="1" ht="23.2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</row>
    <row r="122" spans="1:23" s="25" customFormat="1" ht="23.2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</row>
    <row r="123" spans="1:23" s="25" customFormat="1" ht="23.2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</row>
    <row r="124" spans="1:23" s="25" customFormat="1" ht="23.2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</row>
    <row r="125" spans="1:23" s="25" customFormat="1" ht="23.2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</row>
    <row r="126" spans="1:23" s="25" customFormat="1" ht="23.2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</row>
    <row r="127" spans="1:23" s="25" customFormat="1" ht="23.2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</row>
    <row r="128" spans="1:23" s="25" customFormat="1" ht="23.2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</row>
    <row r="129" spans="1:23" s="25" customFormat="1" ht="23.2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</row>
    <row r="130" spans="1:23" s="25" customFormat="1" ht="23.2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</row>
    <row r="131" spans="1:23" s="25" customFormat="1" ht="23.2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</row>
    <row r="132" spans="1:23" s="25" customFormat="1" ht="23.2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</row>
    <row r="133" spans="1:23" s="25" customFormat="1" ht="23.2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</row>
    <row r="134" spans="1:23" s="25" customFormat="1" ht="23.2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</row>
    <row r="135" spans="1:23" s="25" customFormat="1" ht="23.2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</row>
    <row r="136" spans="1:23" s="25" customFormat="1" ht="23.2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</row>
    <row r="137" spans="1:23" s="25" customFormat="1" ht="23.2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</row>
    <row r="138" spans="1:23" s="25" customFormat="1" ht="23.2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</row>
    <row r="139" spans="1:23" s="25" customFormat="1" ht="23.2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</row>
    <row r="140" spans="1:23" s="25" customFormat="1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</row>
    <row r="141" spans="1:23" s="25" customFormat="1" ht="23.2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</row>
    <row r="142" spans="1:23" s="25" customFormat="1" ht="23.2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</row>
    <row r="143" spans="1:23" s="25" customFormat="1" ht="23.2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</row>
    <row r="144" spans="1:23" s="25" customFormat="1" ht="23.2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</row>
    <row r="145" spans="1:23" s="25" customFormat="1" ht="23.2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</row>
    <row r="146" spans="1:23" s="25" customFormat="1" ht="23.2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</row>
    <row r="147" spans="1:23" s="25" customFormat="1" ht="23.2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</row>
    <row r="148" spans="1:23" s="25" customFormat="1" ht="23.2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</row>
    <row r="149" spans="1:23" s="25" customFormat="1" ht="23.2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</row>
    <row r="150" spans="1:23" s="25" customFormat="1" ht="23.2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</row>
    <row r="151" spans="1:23" s="25" customFormat="1" ht="23.2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</row>
    <row r="152" spans="1:23" s="25" customFormat="1" ht="23.2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</row>
    <row r="153" spans="1:23" s="25" customFormat="1" ht="23.2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</row>
    <row r="154" spans="1:23" s="25" customFormat="1" ht="23.2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</row>
    <row r="155" spans="1:23" s="25" customFormat="1" ht="23.2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</row>
    <row r="156" spans="1:23" s="25" customFormat="1" ht="23.2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</row>
    <row r="157" spans="1:23" s="25" customFormat="1" ht="23.2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</row>
    <row r="158" spans="1:23" s="25" customFormat="1" ht="23.25">
      <c r="A158" s="33"/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</row>
    <row r="159" spans="1:23" s="25" customFormat="1" ht="23.25">
      <c r="A159" s="33"/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</row>
    <row r="160" spans="1:23" s="25" customFormat="1" ht="23.2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</row>
    <row r="161" spans="1:23" s="25" customFormat="1" ht="23.25">
      <c r="A161" s="33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</row>
    <row r="162" spans="1:23" s="25" customFormat="1" ht="23.25">
      <c r="A162" s="33"/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</row>
    <row r="163" spans="1:23" s="25" customFormat="1" ht="23.2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</row>
    <row r="164" spans="1:23" s="25" customFormat="1" ht="23.25">
      <c r="A164" s="33"/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</row>
    <row r="165" spans="1:23" s="25" customFormat="1" ht="23.25">
      <c r="A165" s="33"/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</row>
    <row r="166" spans="1:23" s="25" customFormat="1" ht="23.25">
      <c r="A166" s="33"/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</row>
    <row r="167" spans="1:23" s="25" customFormat="1" ht="23.25">
      <c r="A167" s="33"/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</row>
    <row r="168" spans="1:23" s="25" customFormat="1" ht="23.25">
      <c r="A168" s="33"/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</row>
    <row r="169" spans="1:23" s="25" customFormat="1" ht="23.2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</row>
    <row r="170" spans="1:23" s="25" customFormat="1" ht="23.2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</row>
    <row r="171" spans="1:23" s="25" customFormat="1" ht="23.25">
      <c r="A171" s="33"/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</row>
    <row r="172" spans="1:23" s="25" customFormat="1" ht="23.25">
      <c r="A172" s="33"/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</row>
    <row r="173" spans="1:23" s="25" customFormat="1" ht="23.2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</row>
    <row r="174" spans="1:23" s="25" customFormat="1" ht="23.2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</row>
    <row r="175" spans="1:23" s="25" customFormat="1" ht="23.25">
      <c r="A175" s="33"/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</row>
    <row r="176" spans="1:23" s="25" customFormat="1" ht="23.2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</row>
    <row r="177" spans="1:23" s="25" customFormat="1" ht="23.25">
      <c r="A177" s="33"/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</row>
    <row r="178" spans="1:23" s="25" customFormat="1" ht="23.2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</row>
    <row r="179" spans="1:23" s="25" customFormat="1" ht="23.25">
      <c r="A179" s="33"/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</row>
    <row r="180" spans="1:23" s="25" customFormat="1" ht="23.25">
      <c r="A180" s="33"/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</row>
    <row r="181" spans="1:23" s="25" customFormat="1" ht="23.25">
      <c r="A181" s="33"/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</row>
    <row r="182" spans="1:23" s="25" customFormat="1" ht="23.25">
      <c r="A182" s="33"/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</row>
    <row r="183" spans="1:23" s="25" customFormat="1" ht="23.25">
      <c r="A183" s="33"/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</row>
    <row r="184" spans="1:23" s="25" customFormat="1" ht="23.25">
      <c r="A184" s="33"/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</row>
    <row r="185" spans="1:23" s="25" customFormat="1" ht="23.25">
      <c r="A185" s="33"/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</row>
    <row r="186" spans="1:23" s="25" customFormat="1" ht="23.25">
      <c r="A186" s="33"/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</row>
    <row r="187" spans="1:23" s="25" customFormat="1" ht="23.25">
      <c r="A187" s="33"/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</row>
    <row r="188" spans="1:23" s="25" customFormat="1" ht="23.25">
      <c r="A188" s="33"/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</row>
    <row r="189" spans="1:23" s="25" customFormat="1" ht="23.2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</row>
    <row r="190" spans="1:23" s="25" customFormat="1" ht="23.25">
      <c r="A190" s="33"/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</row>
    <row r="191" spans="1:23" s="25" customFormat="1" ht="23.25">
      <c r="A191" s="33"/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</row>
    <row r="192" spans="1:23" s="25" customFormat="1" ht="23.25">
      <c r="A192" s="33"/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</row>
    <row r="193" spans="1:23" s="25" customFormat="1" ht="23.25">
      <c r="A193" s="33"/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</row>
    <row r="194" spans="1:23" s="25" customFormat="1" ht="23.25">
      <c r="A194" s="33"/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</row>
    <row r="195" spans="1:23" s="25" customFormat="1" ht="23.25">
      <c r="A195" s="33"/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</row>
    <row r="196" spans="1:23" s="25" customFormat="1" ht="23.25">
      <c r="A196" s="33"/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</row>
    <row r="197" spans="1:23" s="25" customFormat="1" ht="23.2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</row>
    <row r="198" spans="1:23" s="25" customFormat="1" ht="23.2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</row>
    <row r="199" spans="1:23" s="25" customFormat="1" ht="23.25">
      <c r="A199" s="33"/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</row>
    <row r="200" spans="1:23" s="25" customFormat="1" ht="23.25">
      <c r="A200" s="33"/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</row>
    <row r="201" spans="1:23" s="25" customFormat="1" ht="23.25">
      <c r="A201" s="33"/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</row>
    <row r="202" spans="1:23" s="25" customFormat="1" ht="23.25">
      <c r="A202" s="33"/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</row>
    <row r="203" spans="1:23" s="25" customFormat="1" ht="23.25">
      <c r="A203" s="33"/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</row>
    <row r="204" spans="1:23" s="25" customFormat="1" ht="23.2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</row>
    <row r="205" spans="1:23" s="25" customFormat="1" ht="23.25">
      <c r="A205" s="33"/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</row>
    <row r="206" spans="1:23" s="25" customFormat="1" ht="23.25">
      <c r="A206" s="33"/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</row>
    <row r="207" spans="1:23" s="25" customFormat="1" ht="23.25">
      <c r="A207" s="33"/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</row>
    <row r="208" spans="1:23" s="25" customFormat="1" ht="23.25">
      <c r="A208" s="33"/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</row>
    <row r="209" spans="1:23" s="25" customFormat="1" ht="23.25">
      <c r="A209" s="33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</row>
    <row r="210" spans="1:23" s="25" customFormat="1" ht="23.25">
      <c r="A210" s="33"/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</row>
    <row r="211" spans="1:23" s="25" customFormat="1" ht="23.2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</row>
    <row r="212" spans="1:23" s="25" customFormat="1" ht="23.25">
      <c r="A212" s="33"/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</row>
    <row r="213" spans="1:23" s="25" customFormat="1" ht="23.25">
      <c r="A213" s="33"/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</row>
    <row r="214" spans="1:23" s="25" customFormat="1" ht="23.25">
      <c r="A214" s="33"/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</row>
    <row r="215" spans="1:23" s="25" customFormat="1" ht="23.25">
      <c r="A215" s="33"/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</row>
    <row r="216" spans="1:23" s="25" customFormat="1" ht="23.25">
      <c r="A216" s="33"/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</row>
    <row r="217" spans="1:23" s="25" customFormat="1" ht="23.25">
      <c r="A217" s="33"/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</row>
    <row r="218" spans="1:23" s="25" customFormat="1" ht="23.2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</row>
    <row r="219" spans="1:23" s="25" customFormat="1" ht="23.25">
      <c r="A219" s="33"/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</row>
    <row r="220" spans="1:23" s="25" customFormat="1" ht="23.25">
      <c r="A220" s="33"/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</row>
    <row r="221" spans="1:23" s="25" customFormat="1" ht="23.25">
      <c r="A221" s="33"/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</row>
    <row r="222" spans="1:23" s="25" customFormat="1" ht="23.25">
      <c r="A222" s="33"/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</row>
    <row r="223" spans="1:23" s="25" customFormat="1" ht="23.25">
      <c r="A223" s="33"/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</row>
    <row r="224" spans="1:23" s="25" customFormat="1" ht="23.25">
      <c r="A224" s="33"/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</row>
    <row r="225" spans="1:23" s="25" customFormat="1" ht="23.25">
      <c r="A225" s="33"/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</row>
    <row r="226" spans="1:23" s="25" customFormat="1" ht="23.25">
      <c r="A226" s="33"/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</row>
    <row r="227" spans="1:23" s="25" customFormat="1" ht="23.25">
      <c r="A227" s="33"/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</row>
    <row r="228" spans="1:23" s="25" customFormat="1" ht="23.25">
      <c r="A228" s="33"/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</row>
    <row r="229" spans="1:23" s="25" customFormat="1" ht="23.25">
      <c r="A229" s="33"/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</row>
    <row r="230" spans="1:23" s="25" customFormat="1" ht="23.25">
      <c r="A230" s="33"/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</row>
    <row r="231" spans="1:23" s="25" customFormat="1" ht="23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</row>
    <row r="232" spans="1:23" s="25" customFormat="1" ht="23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</row>
    <row r="233" spans="1:23" s="25" customFormat="1" ht="23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</row>
    <row r="234" spans="1:23" s="25" customFormat="1" ht="23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</row>
    <row r="235" spans="1:23" s="25" customFormat="1" ht="23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</row>
    <row r="236" spans="1:23" s="25" customFormat="1" ht="23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</row>
    <row r="237" spans="1:23" s="25" customFormat="1" ht="23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</row>
    <row r="238" spans="1:23" s="25" customFormat="1" ht="23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</row>
    <row r="239" spans="1:23" s="25" customFormat="1" ht="23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</row>
    <row r="240" spans="1:23" s="25" customFormat="1" ht="23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</row>
    <row r="241" spans="1:23" s="25" customFormat="1" ht="23.2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</row>
    <row r="242" spans="1:23" s="25" customFormat="1" ht="23.25">
      <c r="A242" s="33"/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</row>
    <row r="243" spans="1:23" s="25" customFormat="1" ht="23.25">
      <c r="A243" s="3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</row>
    <row r="244" spans="1:23" s="25" customFormat="1" ht="23.25">
      <c r="A244" s="33"/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</row>
    <row r="245" spans="1:23" s="25" customFormat="1" ht="23.25">
      <c r="A245" s="33"/>
      <c r="B245" s="33"/>
      <c r="C245" s="33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</row>
    <row r="246" spans="1:23" s="25" customFormat="1" ht="23.25">
      <c r="A246" s="33"/>
      <c r="B246" s="33"/>
      <c r="C246" s="33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</row>
    <row r="247" spans="1:23" s="25" customFormat="1" ht="23.25">
      <c r="A247" s="33"/>
      <c r="B247" s="33"/>
      <c r="C247" s="33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</row>
    <row r="248" spans="1:23" s="25" customFormat="1" ht="23.25">
      <c r="A248" s="33"/>
      <c r="B248" s="33"/>
      <c r="C248" s="33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</row>
    <row r="249" spans="1:23" s="25" customFormat="1" ht="23.2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</row>
    <row r="250" spans="1:23" s="25" customFormat="1" ht="23.25">
      <c r="A250" s="33"/>
      <c r="B250" s="33"/>
      <c r="C250" s="33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</row>
    <row r="251" spans="1:23" s="25" customFormat="1" ht="23.25">
      <c r="A251" s="33"/>
      <c r="B251" s="33"/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</row>
    <row r="252" spans="1:23" s="25" customFormat="1" ht="23.2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</row>
    <row r="253" spans="1:23" s="25" customFormat="1" ht="23.2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</row>
    <row r="254" spans="1:23" s="25" customFormat="1" ht="23.2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</row>
    <row r="255" spans="1:23" s="25" customFormat="1" ht="23.2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</row>
    <row r="256" spans="1:23" s="25" customFormat="1" ht="23.25">
      <c r="A256" s="33"/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</row>
    <row r="257" spans="1:23" s="25" customFormat="1" ht="23.25">
      <c r="A257" s="33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</row>
    <row r="258" spans="1:23" s="25" customFormat="1" ht="23.2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</row>
    <row r="259" spans="1:23" s="25" customFormat="1" ht="23.25">
      <c r="A259" s="33"/>
      <c r="B259" s="33"/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</row>
    <row r="260" spans="1:23" s="25" customFormat="1" ht="23.2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</row>
    <row r="261" spans="1:23" s="25" customFormat="1" ht="23.25">
      <c r="A261" s="33"/>
      <c r="B261" s="33"/>
      <c r="C261" s="33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</row>
    <row r="262" spans="1:23" s="25" customFormat="1" ht="23.25">
      <c r="A262" s="33"/>
      <c r="B262" s="33"/>
      <c r="C262" s="33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</row>
    <row r="263" spans="1:23" s="25" customFormat="1" ht="23.25">
      <c r="A263" s="33"/>
      <c r="B263" s="33"/>
      <c r="C263" s="33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</row>
    <row r="264" spans="1:23" s="25" customFormat="1" ht="23.25">
      <c r="A264" s="33"/>
      <c r="B264" s="33"/>
      <c r="C264" s="33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</row>
    <row r="265" spans="1:23" s="25" customFormat="1" ht="23.25">
      <c r="A265" s="33"/>
      <c r="B265" s="33"/>
      <c r="C265" s="33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</row>
    <row r="266" spans="1:23" s="25" customFormat="1" ht="23.25">
      <c r="A266" s="33"/>
      <c r="B266" s="33"/>
      <c r="C266" s="33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</row>
    <row r="267" spans="1:23" s="25" customFormat="1" ht="23.25">
      <c r="A267" s="33"/>
      <c r="B267" s="33"/>
      <c r="C267" s="33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</row>
    <row r="268" spans="1:23" s="25" customFormat="1" ht="23.25">
      <c r="A268" s="33"/>
      <c r="B268" s="33"/>
      <c r="C268" s="33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</row>
    <row r="269" spans="1:23" s="25" customFormat="1" ht="23.25">
      <c r="A269" s="33"/>
      <c r="B269" s="33"/>
      <c r="C269" s="33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</row>
    <row r="270" spans="1:23" s="25" customFormat="1" ht="23.25">
      <c r="A270" s="33"/>
      <c r="B270" s="33"/>
      <c r="C270" s="33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</row>
    <row r="271" spans="1:23" s="25" customFormat="1" ht="23.25">
      <c r="A271" s="33"/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</row>
    <row r="272" spans="1:23" s="25" customFormat="1" ht="23.25">
      <c r="A272" s="33"/>
      <c r="B272" s="33"/>
      <c r="C272" s="33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</row>
    <row r="273" spans="1:23" s="25" customFormat="1" ht="23.25">
      <c r="A273" s="33"/>
      <c r="B273" s="33"/>
      <c r="C273" s="33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</row>
    <row r="274" spans="1:23" s="25" customFormat="1" ht="23.25">
      <c r="A274" s="33"/>
      <c r="B274" s="33"/>
      <c r="C274" s="33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</row>
    <row r="275" spans="1:23" s="25" customFormat="1" ht="23.25">
      <c r="A275" s="33"/>
      <c r="B275" s="33"/>
      <c r="C275" s="33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</row>
    <row r="276" spans="1:23" s="25" customFormat="1" ht="23.25">
      <c r="A276" s="33"/>
      <c r="B276" s="33"/>
      <c r="C276" s="33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</row>
    <row r="277" spans="1:23" s="25" customFormat="1" ht="23.25">
      <c r="A277" s="33"/>
      <c r="B277" s="33"/>
      <c r="C277" s="33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</row>
    <row r="278" spans="1:23" s="25" customFormat="1" ht="23.25">
      <c r="A278" s="33"/>
      <c r="B278" s="33"/>
      <c r="C278" s="33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</row>
    <row r="279" spans="1:23" s="25" customFormat="1" ht="23.25">
      <c r="A279" s="33"/>
      <c r="B279" s="33"/>
      <c r="C279" s="33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</row>
    <row r="280" spans="1:23" s="25" customFormat="1" ht="23.25">
      <c r="A280" s="33"/>
      <c r="B280" s="33"/>
      <c r="C280" s="33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</row>
    <row r="281" spans="1:23" s="25" customFormat="1" ht="23.25">
      <c r="A281" s="33"/>
      <c r="B281" s="33"/>
      <c r="C281" s="33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</row>
    <row r="282" spans="1:23" s="25" customFormat="1" ht="23.25">
      <c r="A282" s="33"/>
      <c r="B282" s="33"/>
      <c r="C282" s="33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</row>
    <row r="283" spans="1:23" s="25" customFormat="1" ht="23.25">
      <c r="A283" s="33"/>
      <c r="B283" s="33"/>
      <c r="C283" s="33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</row>
    <row r="284" spans="1:23" s="25" customFormat="1" ht="23.25">
      <c r="A284" s="33"/>
      <c r="B284" s="33"/>
      <c r="C284" s="33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</row>
    <row r="285" spans="1:23" s="25" customFormat="1" ht="23.25">
      <c r="A285" s="33"/>
      <c r="B285" s="33"/>
      <c r="C285" s="33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</row>
    <row r="286" spans="1:23" s="25" customFormat="1" ht="23.25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</row>
    <row r="287" spans="1:23" s="25" customFormat="1" ht="23.25">
      <c r="A287" s="33"/>
      <c r="B287" s="33"/>
      <c r="C287" s="33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</row>
    <row r="288" spans="1:23" s="25" customFormat="1" ht="23.25">
      <c r="A288" s="33"/>
      <c r="B288" s="33"/>
      <c r="C288" s="33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</row>
    <row r="289" spans="1:23" s="25" customFormat="1" ht="23.25">
      <c r="A289" s="33"/>
      <c r="B289" s="33"/>
      <c r="C289" s="33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</row>
    <row r="290" spans="1:23" s="25" customFormat="1" ht="23.25">
      <c r="A290" s="33"/>
      <c r="B290" s="33"/>
      <c r="C290" s="33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</row>
    <row r="291" spans="1:23" s="25" customFormat="1" ht="23.25">
      <c r="A291" s="33"/>
      <c r="B291" s="33"/>
      <c r="C291" s="33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</row>
    <row r="292" spans="1:23" s="25" customFormat="1" ht="23.25">
      <c r="A292" s="33"/>
      <c r="B292" s="33"/>
      <c r="C292" s="33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</row>
    <row r="293" spans="1:23" s="25" customFormat="1" ht="23.25">
      <c r="A293" s="33"/>
      <c r="B293" s="33"/>
      <c r="C293" s="33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</row>
    <row r="294" spans="1:23" s="25" customFormat="1" ht="23.25">
      <c r="A294" s="33"/>
      <c r="B294" s="33"/>
      <c r="C294" s="33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</row>
    <row r="295" spans="1:23" s="25" customFormat="1" ht="23.25">
      <c r="A295" s="33"/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</row>
    <row r="296" spans="1:23" s="25" customFormat="1" ht="23.25">
      <c r="A296" s="33"/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</row>
    <row r="297" spans="1:23" s="25" customFormat="1" ht="23.25">
      <c r="A297" s="33"/>
      <c r="B297" s="33"/>
      <c r="C297" s="33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</row>
    <row r="298" spans="1:23" s="25" customFormat="1" ht="23.25">
      <c r="A298" s="33"/>
      <c r="B298" s="33"/>
      <c r="C298" s="33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</row>
    <row r="299" spans="1:23" s="25" customFormat="1" ht="23.25">
      <c r="A299" s="33"/>
      <c r="B299" s="33"/>
      <c r="C299" s="33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</row>
    <row r="300" spans="1:23" s="25" customFormat="1" ht="23.25">
      <c r="A300" s="33"/>
      <c r="B300" s="33"/>
      <c r="C300" s="33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</row>
    <row r="301" spans="1:23" s="25" customFormat="1" ht="23.25">
      <c r="A301" s="33"/>
      <c r="B301" s="33"/>
      <c r="C301" s="33"/>
      <c r="D301" s="33"/>
      <c r="E301" s="33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  <c r="W301" s="33"/>
    </row>
    <row r="302" spans="1:23" s="25" customFormat="1" ht="23.25">
      <c r="A302" s="33"/>
      <c r="B302" s="33"/>
      <c r="C302" s="33"/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  <c r="W302" s="33"/>
    </row>
    <row r="303" spans="1:23" s="25" customFormat="1" ht="23.25">
      <c r="A303" s="33"/>
      <c r="B303" s="33"/>
      <c r="C303" s="33"/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  <c r="W303" s="33"/>
    </row>
    <row r="304" spans="1:23" s="25" customFormat="1" ht="23.25">
      <c r="A304" s="33"/>
      <c r="B304" s="33"/>
      <c r="C304" s="33"/>
      <c r="D304" s="33"/>
      <c r="E304" s="33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  <c r="W304" s="33"/>
    </row>
    <row r="305" spans="1:23" s="25" customFormat="1" ht="23.25">
      <c r="A305" s="33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  <c r="W305" s="33"/>
    </row>
    <row r="306" spans="1:23" s="25" customFormat="1" ht="23.25">
      <c r="A306" s="33"/>
      <c r="B306" s="33"/>
      <c r="C306" s="33"/>
      <c r="D306" s="33"/>
      <c r="E306" s="33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  <c r="W306" s="33"/>
    </row>
    <row r="307" spans="1:23" s="25" customFormat="1" ht="23.25">
      <c r="A307" s="33"/>
      <c r="B307" s="33"/>
      <c r="C307" s="33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  <c r="W307" s="33"/>
    </row>
    <row r="308" spans="1:23" s="25" customFormat="1" ht="23.25">
      <c r="A308" s="33"/>
      <c r="B308" s="33"/>
      <c r="C308" s="33"/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3"/>
      <c r="W308" s="33"/>
    </row>
    <row r="309" spans="1:23" s="25" customFormat="1" ht="23.25">
      <c r="A309" s="33"/>
      <c r="B309" s="33"/>
      <c r="C309" s="33"/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3"/>
      <c r="W309" s="33"/>
    </row>
    <row r="310" spans="1:23" s="25" customFormat="1" ht="23.25">
      <c r="A310" s="33"/>
      <c r="B310" s="33"/>
      <c r="C310" s="33"/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3"/>
      <c r="W310" s="33"/>
    </row>
    <row r="311" spans="1:23" s="25" customFormat="1" ht="23.25">
      <c r="A311" s="33"/>
      <c r="B311" s="33"/>
      <c r="C311" s="33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3"/>
      <c r="W311" s="33"/>
    </row>
    <row r="312" spans="1:23" s="25" customFormat="1" ht="23.25">
      <c r="A312" s="33"/>
      <c r="B312" s="33"/>
      <c r="C312" s="33"/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3"/>
      <c r="W312" s="33"/>
    </row>
    <row r="313" spans="1:23" s="25" customFormat="1" ht="23.25">
      <c r="A313" s="33"/>
      <c r="B313" s="33"/>
      <c r="C313" s="33"/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33"/>
      <c r="W313" s="33"/>
    </row>
    <row r="314" spans="1:23" s="25" customFormat="1" ht="23.25">
      <c r="A314" s="33"/>
      <c r="B314" s="33"/>
      <c r="C314" s="33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3"/>
      <c r="W314" s="33"/>
    </row>
    <row r="315" spans="1:23" s="25" customFormat="1" ht="23.25">
      <c r="A315" s="33"/>
      <c r="B315" s="33"/>
      <c r="C315" s="33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3"/>
      <c r="W315" s="33"/>
    </row>
    <row r="316" spans="1:23" s="25" customFormat="1" ht="23.25">
      <c r="A316" s="33"/>
      <c r="B316" s="33"/>
      <c r="C316" s="33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3"/>
      <c r="W316" s="33"/>
    </row>
    <row r="317" spans="1:23" s="25" customFormat="1" ht="23.25">
      <c r="A317" s="33"/>
      <c r="B317" s="33"/>
      <c r="C317" s="33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3"/>
      <c r="W317" s="33"/>
    </row>
    <row r="318" spans="1:23" s="25" customFormat="1" ht="23.25">
      <c r="A318" s="33"/>
      <c r="B318" s="33"/>
      <c r="C318" s="33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3"/>
      <c r="W318" s="33"/>
    </row>
    <row r="319" spans="1:23" s="25" customFormat="1" ht="23.25">
      <c r="A319" s="33"/>
      <c r="B319" s="33"/>
      <c r="C319" s="33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3"/>
      <c r="W319" s="33"/>
    </row>
    <row r="320" spans="1:23" s="25" customFormat="1" ht="23.25">
      <c r="A320" s="33"/>
      <c r="B320" s="33"/>
      <c r="C320" s="33"/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3"/>
      <c r="W320" s="33"/>
    </row>
    <row r="321" spans="1:23" s="25" customFormat="1" ht="23.25">
      <c r="A321" s="33"/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</row>
    <row r="322" spans="1:23" s="25" customFormat="1" ht="23.25">
      <c r="A322" s="33"/>
      <c r="B322" s="33"/>
      <c r="C322" s="33"/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3"/>
      <c r="W322" s="33"/>
    </row>
    <row r="323" spans="1:23" s="25" customFormat="1" ht="23.25">
      <c r="A323" s="33"/>
      <c r="B323" s="33"/>
      <c r="C323" s="33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3"/>
      <c r="W323" s="33"/>
    </row>
    <row r="324" spans="1:23" s="25" customFormat="1" ht="23.25">
      <c r="A324" s="33"/>
      <c r="B324" s="33"/>
      <c r="C324" s="33"/>
      <c r="D324" s="33"/>
      <c r="E324" s="33"/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3"/>
      <c r="W324" s="33"/>
    </row>
    <row r="325" spans="1:23" s="25" customFormat="1" ht="23.25">
      <c r="A325" s="33"/>
      <c r="B325" s="33"/>
      <c r="C325" s="33"/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3"/>
      <c r="W325" s="33"/>
    </row>
    <row r="326" spans="1:23" s="25" customFormat="1" ht="23.25">
      <c r="A326" s="33"/>
      <c r="B326" s="33"/>
      <c r="C326" s="33"/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3"/>
      <c r="W326" s="33"/>
    </row>
    <row r="327" spans="1:23" s="25" customFormat="1" ht="23.25">
      <c r="A327" s="33"/>
      <c r="B327" s="33"/>
      <c r="C327" s="33"/>
      <c r="D327" s="33"/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3"/>
      <c r="W327" s="33"/>
    </row>
    <row r="328" spans="1:23" s="25" customFormat="1" ht="23.25">
      <c r="A328" s="33"/>
      <c r="B328" s="33"/>
      <c r="C328" s="33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3"/>
      <c r="W328" s="33"/>
    </row>
    <row r="329" spans="1:23" s="25" customFormat="1" ht="23.25">
      <c r="A329" s="33"/>
      <c r="B329" s="33"/>
      <c r="C329" s="33"/>
      <c r="D329" s="33"/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3"/>
      <c r="W329" s="33"/>
    </row>
    <row r="330" spans="1:23" s="25" customFormat="1" ht="23.25">
      <c r="A330" s="33"/>
      <c r="B330" s="33"/>
      <c r="C330" s="33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3"/>
      <c r="W330" s="33"/>
    </row>
    <row r="331" spans="1:23" s="25" customFormat="1" ht="23.25">
      <c r="A331" s="33"/>
      <c r="B331" s="33"/>
      <c r="C331" s="33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3"/>
      <c r="W331" s="33"/>
    </row>
    <row r="332" spans="1:23" s="25" customFormat="1" ht="23.25">
      <c r="A332" s="33"/>
      <c r="B332" s="33"/>
      <c r="C332" s="33"/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3"/>
      <c r="W332" s="33"/>
    </row>
    <row r="333" spans="1:23" s="25" customFormat="1" ht="23.25">
      <c r="A333" s="33"/>
      <c r="B333" s="33"/>
      <c r="C333" s="33"/>
      <c r="D333" s="33"/>
      <c r="E333" s="33"/>
      <c r="F333" s="33"/>
      <c r="G333" s="33"/>
      <c r="H333" s="33"/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3"/>
      <c r="W333" s="33"/>
    </row>
    <row r="334" spans="1:23" s="25" customFormat="1" ht="23.25">
      <c r="A334" s="33"/>
      <c r="B334" s="33"/>
      <c r="C334" s="33"/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3"/>
      <c r="W334" s="33"/>
    </row>
    <row r="335" spans="1:23" s="25" customFormat="1" ht="23.25">
      <c r="A335" s="33"/>
      <c r="B335" s="33"/>
      <c r="C335" s="33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3"/>
      <c r="W335" s="33"/>
    </row>
    <row r="336" spans="1:23" s="25" customFormat="1" ht="23.25">
      <c r="A336" s="33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</row>
    <row r="337" spans="1:23" s="25" customFormat="1" ht="23.25">
      <c r="A337" s="33"/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</row>
    <row r="338" spans="1:23" s="25" customFormat="1" ht="23.25">
      <c r="A338" s="33"/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</row>
    <row r="339" spans="1:23" s="25" customFormat="1" ht="23.25">
      <c r="A339" s="33"/>
      <c r="B339" s="33"/>
      <c r="C339" s="33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3"/>
      <c r="W339" s="33"/>
    </row>
    <row r="340" spans="1:23" s="25" customFormat="1" ht="23.25">
      <c r="A340" s="33"/>
      <c r="B340" s="33"/>
      <c r="C340" s="33"/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3"/>
      <c r="W340" s="33"/>
    </row>
    <row r="341" spans="1:23" s="25" customFormat="1" ht="23.25">
      <c r="A341" s="33"/>
      <c r="B341" s="33"/>
      <c r="C341" s="33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3"/>
      <c r="W341" s="33"/>
    </row>
    <row r="342" spans="1:23" s="25" customFormat="1" ht="23.25">
      <c r="A342" s="33"/>
      <c r="B342" s="33"/>
      <c r="C342" s="33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3"/>
      <c r="W342" s="33"/>
    </row>
    <row r="343" spans="1:23" s="25" customFormat="1" ht="23.25">
      <c r="A343" s="33"/>
      <c r="B343" s="33"/>
      <c r="C343" s="33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3"/>
      <c r="W343" s="33"/>
    </row>
    <row r="344" spans="1:23" s="25" customFormat="1" ht="23.25">
      <c r="A344" s="33"/>
      <c r="B344" s="33"/>
      <c r="C344" s="33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3"/>
      <c r="W344" s="33"/>
    </row>
    <row r="345" spans="1:23" s="25" customFormat="1" ht="23.25">
      <c r="A345" s="33"/>
      <c r="B345" s="33"/>
      <c r="C345" s="33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3"/>
      <c r="W345" s="33"/>
    </row>
    <row r="346" spans="1:23" s="25" customFormat="1" ht="23.25">
      <c r="A346" s="33"/>
      <c r="B346" s="33"/>
      <c r="C346" s="33"/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3"/>
      <c r="W346" s="33"/>
    </row>
    <row r="347" spans="1:23" s="25" customFormat="1" ht="23.25">
      <c r="A347" s="33"/>
      <c r="B347" s="33"/>
      <c r="C347" s="33"/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3"/>
      <c r="W347" s="33"/>
    </row>
    <row r="348" spans="1:23" s="25" customFormat="1" ht="23.25">
      <c r="A348" s="33"/>
      <c r="B348" s="33"/>
      <c r="C348" s="33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3"/>
      <c r="W348" s="33"/>
    </row>
    <row r="349" spans="1:23" s="25" customFormat="1" ht="23.25">
      <c r="A349" s="33"/>
      <c r="B349" s="33"/>
      <c r="C349" s="33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3"/>
      <c r="W349" s="33"/>
    </row>
    <row r="350" spans="1:23" s="25" customFormat="1" ht="23.25">
      <c r="A350" s="33"/>
      <c r="B350" s="33"/>
      <c r="C350" s="33"/>
      <c r="D350" s="33"/>
      <c r="E350" s="33"/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3"/>
      <c r="W350" s="33"/>
    </row>
    <row r="351" spans="1:23" s="25" customFormat="1" ht="23.25">
      <c r="A351" s="33"/>
      <c r="B351" s="33"/>
      <c r="C351" s="33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3"/>
      <c r="W351" s="33"/>
    </row>
    <row r="352" spans="1:23" s="25" customFormat="1" ht="23.25">
      <c r="A352" s="33"/>
      <c r="B352" s="33"/>
      <c r="C352" s="33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3"/>
      <c r="W352" s="33"/>
    </row>
    <row r="353" spans="1:23" s="25" customFormat="1" ht="23.25">
      <c r="A353" s="33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3"/>
      <c r="W353" s="33"/>
    </row>
    <row r="354" spans="1:23" s="25" customFormat="1" ht="23.25">
      <c r="A354" s="33"/>
      <c r="B354" s="33"/>
      <c r="C354" s="33"/>
      <c r="D354" s="33"/>
      <c r="E354" s="33"/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3"/>
      <c r="W354" s="33"/>
    </row>
    <row r="355" spans="1:23" s="25" customFormat="1" ht="23.25">
      <c r="A355" s="33"/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</row>
    <row r="356" spans="1:23" s="25" customFormat="1" ht="23.25">
      <c r="A356" s="33"/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</row>
    <row r="357" spans="1:23" s="25" customFormat="1" ht="23.25">
      <c r="A357" s="33"/>
      <c r="B357" s="33"/>
      <c r="C357" s="33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3"/>
      <c r="W357" s="33"/>
    </row>
    <row r="358" spans="1:23" s="25" customFormat="1" ht="23.25">
      <c r="A358" s="33"/>
      <c r="B358" s="33"/>
      <c r="C358" s="33"/>
      <c r="D358" s="33"/>
      <c r="E358" s="33"/>
      <c r="F358" s="33"/>
      <c r="G358" s="33"/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3"/>
      <c r="W358" s="33"/>
    </row>
    <row r="359" spans="1:23" s="25" customFormat="1" ht="23.25">
      <c r="A359" s="33"/>
      <c r="B359" s="33"/>
      <c r="C359" s="33"/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3"/>
      <c r="W359" s="33"/>
    </row>
    <row r="360" spans="1:23" s="25" customFormat="1" ht="23.25">
      <c r="A360" s="33"/>
      <c r="B360" s="33"/>
      <c r="C360" s="33"/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3"/>
      <c r="W360" s="33"/>
    </row>
    <row r="361" spans="1:23" s="25" customFormat="1" ht="23.25">
      <c r="A361" s="33"/>
      <c r="B361" s="33"/>
      <c r="C361" s="33"/>
      <c r="D361" s="33"/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3"/>
      <c r="W361" s="33"/>
    </row>
    <row r="362" spans="1:23" s="25" customFormat="1" ht="23.25">
      <c r="A362" s="33"/>
      <c r="B362" s="33"/>
      <c r="C362" s="33"/>
      <c r="D362" s="33"/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</row>
    <row r="363" spans="1:23" s="25" customFormat="1" ht="23.25">
      <c r="A363" s="33"/>
      <c r="B363" s="33"/>
      <c r="C363" s="33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</row>
    <row r="364" spans="1:23" s="25" customFormat="1" ht="23.25">
      <c r="A364" s="33"/>
      <c r="B364" s="33"/>
      <c r="C364" s="33"/>
      <c r="D364" s="33"/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</row>
    <row r="365" spans="1:23" s="25" customFormat="1" ht="23.25">
      <c r="A365" s="33"/>
      <c r="B365" s="33"/>
      <c r="C365" s="33"/>
      <c r="D365" s="33"/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</row>
    <row r="366" spans="1:23" s="25" customFormat="1" ht="23.25">
      <c r="A366" s="33"/>
      <c r="B366" s="33"/>
      <c r="C366" s="33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</row>
    <row r="367" spans="1:23" s="25" customFormat="1" ht="23.25">
      <c r="A367" s="33"/>
      <c r="B367" s="33"/>
      <c r="C367" s="33"/>
      <c r="D367" s="33"/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</row>
    <row r="368" spans="1:23" s="25" customFormat="1" ht="23.25">
      <c r="A368" s="33"/>
      <c r="B368" s="33"/>
      <c r="C368" s="33"/>
      <c r="D368" s="33"/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</row>
    <row r="369" spans="1:23" s="25" customFormat="1" ht="23.25">
      <c r="A369" s="33"/>
      <c r="B369" s="33"/>
      <c r="C369" s="33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</row>
    <row r="370" spans="1:23" s="25" customFormat="1" ht="23.25">
      <c r="A370" s="33"/>
      <c r="B370" s="33"/>
      <c r="C370" s="33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</row>
    <row r="371" spans="1:23" s="25" customFormat="1" ht="23.25">
      <c r="A371" s="33"/>
      <c r="B371" s="33"/>
      <c r="C371" s="33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</row>
    <row r="372" spans="1:23" s="25" customFormat="1" ht="23.25">
      <c r="A372" s="33"/>
      <c r="B372" s="33"/>
      <c r="C372" s="33"/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</row>
    <row r="373" spans="1:23" s="25" customFormat="1" ht="23.25">
      <c r="A373" s="33"/>
      <c r="B373" s="33"/>
      <c r="C373" s="33"/>
      <c r="D373" s="33"/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</row>
    <row r="374" spans="1:23" s="25" customFormat="1" ht="23.25">
      <c r="A374" s="33"/>
      <c r="B374" s="33"/>
      <c r="C374" s="33"/>
      <c r="D374" s="33"/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</row>
    <row r="375" spans="1:23" s="25" customFormat="1" ht="23.25">
      <c r="A375" s="33"/>
      <c r="B375" s="33"/>
      <c r="C375" s="33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</row>
    <row r="376" spans="1:23" s="25" customFormat="1" ht="23.25">
      <c r="A376" s="33"/>
      <c r="B376" s="33"/>
      <c r="C376" s="33"/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</row>
    <row r="377" spans="1:23" s="25" customFormat="1" ht="23.25">
      <c r="A377" s="33"/>
      <c r="B377" s="33"/>
      <c r="C377" s="33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</row>
    <row r="378" spans="1:23" s="25" customFormat="1" ht="23.25">
      <c r="A378" s="33"/>
      <c r="B378" s="33"/>
      <c r="C378" s="33"/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</row>
    <row r="379" spans="1:23" s="25" customFormat="1" ht="23.25">
      <c r="A379" s="33"/>
      <c r="B379" s="33"/>
      <c r="C379" s="33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</row>
    <row r="380" spans="1:23" s="25" customFormat="1" ht="23.25">
      <c r="A380" s="33"/>
      <c r="B380" s="33"/>
      <c r="C380" s="33"/>
      <c r="D380" s="33"/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</row>
    <row r="381" spans="1:23" s="25" customFormat="1" ht="23.25">
      <c r="A381" s="33"/>
      <c r="B381" s="33"/>
      <c r="C381" s="33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</row>
    <row r="382" spans="1:23" s="25" customFormat="1" ht="23.25">
      <c r="A382" s="33"/>
      <c r="B382" s="33"/>
      <c r="C382" s="33"/>
      <c r="D382" s="33"/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</row>
    <row r="383" spans="1:23" s="25" customFormat="1" ht="23.25">
      <c r="A383" s="33"/>
      <c r="B383" s="33"/>
      <c r="C383" s="33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</row>
    <row r="384" spans="1:23" s="25" customFormat="1" ht="23.25">
      <c r="A384" s="33"/>
      <c r="B384" s="33"/>
      <c r="C384" s="33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</row>
    <row r="385" spans="1:23" s="25" customFormat="1" ht="23.25">
      <c r="A385" s="33"/>
      <c r="B385" s="33"/>
      <c r="C385" s="33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</row>
    <row r="386" spans="1:23" s="25" customFormat="1" ht="23.25">
      <c r="A386" s="33"/>
      <c r="B386" s="33"/>
      <c r="C386" s="33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</row>
    <row r="387" spans="1:23" s="25" customFormat="1" ht="23.25">
      <c r="A387" s="33"/>
      <c r="B387" s="33"/>
      <c r="C387" s="33"/>
      <c r="D387" s="33"/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</row>
    <row r="388" spans="1:23" s="25" customFormat="1" ht="23.25">
      <c r="A388" s="33"/>
      <c r="B388" s="33"/>
      <c r="C388" s="33"/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</row>
    <row r="389" spans="1:23" s="25" customFormat="1" ht="23.25">
      <c r="A389" s="33"/>
      <c r="B389" s="33"/>
      <c r="C389" s="33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</row>
    <row r="390" spans="1:23" s="25" customFormat="1" ht="23.25">
      <c r="A390" s="33"/>
      <c r="B390" s="33"/>
      <c r="C390" s="33"/>
      <c r="D390" s="33"/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</row>
    <row r="391" spans="1:23" s="25" customFormat="1" ht="23.25">
      <c r="A391" s="33"/>
      <c r="B391" s="33"/>
      <c r="C391" s="33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</row>
    <row r="392" spans="1:23" s="25" customFormat="1" ht="23.25">
      <c r="A392" s="33"/>
      <c r="B392" s="33"/>
      <c r="C392" s="33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</row>
    <row r="393" spans="1:23" s="25" customFormat="1" ht="23.25">
      <c r="A393" s="33"/>
      <c r="B393" s="33"/>
      <c r="C393" s="33"/>
      <c r="D393" s="33"/>
      <c r="E393" s="33"/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</row>
    <row r="394" spans="1:23" s="25" customFormat="1" ht="23.25">
      <c r="A394" s="33"/>
      <c r="B394" s="33"/>
      <c r="C394" s="33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</row>
    <row r="395" spans="1:23" s="25" customFormat="1" ht="23.25">
      <c r="A395" s="33"/>
      <c r="B395" s="33"/>
      <c r="C395" s="33"/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</row>
    <row r="396" spans="1:23" s="25" customFormat="1" ht="23.25">
      <c r="A396" s="33"/>
      <c r="B396" s="33"/>
      <c r="C396" s="33"/>
      <c r="D396" s="33"/>
      <c r="E396" s="33"/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</row>
    <row r="397" spans="1:23" s="25" customFormat="1" ht="23.25">
      <c r="A397" s="33"/>
      <c r="B397" s="33"/>
      <c r="C397" s="33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</row>
    <row r="398" spans="1:23" s="25" customFormat="1" ht="23.25">
      <c r="A398" s="33"/>
      <c r="B398" s="33"/>
      <c r="C398" s="33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</row>
    <row r="399" spans="1:23" s="25" customFormat="1" ht="23.25">
      <c r="A399" s="33"/>
      <c r="B399" s="33"/>
      <c r="C399" s="33"/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</row>
    <row r="400" spans="1:23" s="25" customFormat="1" ht="23.25">
      <c r="A400" s="33"/>
      <c r="B400" s="33"/>
      <c r="C400" s="33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</row>
    <row r="401" spans="1:23" s="25" customFormat="1" ht="23.25">
      <c r="A401" s="33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</row>
    <row r="402" spans="1:23" s="25" customFormat="1" ht="23.25">
      <c r="A402" s="33"/>
      <c r="B402" s="33"/>
      <c r="C402" s="33"/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</row>
    <row r="403" spans="1:23" s="25" customFormat="1" ht="23.25">
      <c r="A403" s="33"/>
      <c r="B403" s="33"/>
      <c r="C403" s="33"/>
      <c r="D403" s="33"/>
      <c r="E403" s="33"/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</row>
    <row r="404" spans="1:23" s="25" customFormat="1" ht="23.25">
      <c r="A404" s="33"/>
      <c r="B404" s="33"/>
      <c r="C404" s="33"/>
      <c r="D404" s="33"/>
      <c r="E404" s="33"/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</row>
    <row r="405" spans="1:23" s="25" customFormat="1" ht="23.25">
      <c r="A405" s="33"/>
      <c r="B405" s="33"/>
      <c r="C405" s="33"/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</row>
    <row r="406" spans="1:23" s="25" customFormat="1" ht="23.25">
      <c r="A406" s="33"/>
      <c r="B406" s="33"/>
      <c r="C406" s="33"/>
      <c r="D406" s="33"/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</row>
    <row r="407" spans="1:23" s="25" customFormat="1" ht="23.25">
      <c r="A407" s="33"/>
      <c r="B407" s="33"/>
      <c r="C407" s="33"/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</row>
    <row r="408" spans="1:23" s="25" customFormat="1" ht="23.25">
      <c r="A408" s="33"/>
      <c r="B408" s="33"/>
      <c r="C408" s="33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</row>
    <row r="409" spans="1:23" s="25" customFormat="1" ht="23.25">
      <c r="A409" s="33"/>
      <c r="B409" s="33"/>
      <c r="C409" s="33"/>
      <c r="D409" s="33"/>
      <c r="E409" s="33"/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</row>
    <row r="410" spans="1:23" s="25" customFormat="1" ht="23.25">
      <c r="A410" s="33"/>
      <c r="B410" s="33"/>
      <c r="C410" s="33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</row>
    <row r="411" spans="1:23" s="25" customFormat="1" ht="23.25">
      <c r="A411" s="33"/>
      <c r="B411" s="33"/>
      <c r="C411" s="33"/>
      <c r="D411" s="33"/>
      <c r="E411" s="33"/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</row>
    <row r="412" spans="1:23" s="25" customFormat="1" ht="23.25">
      <c r="A412" s="33"/>
      <c r="B412" s="33"/>
      <c r="C412" s="33"/>
      <c r="D412" s="33"/>
      <c r="E412" s="33"/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</row>
    <row r="413" spans="1:23" s="25" customFormat="1" ht="23.25">
      <c r="A413" s="33"/>
      <c r="B413" s="33"/>
      <c r="C413" s="33"/>
      <c r="D413" s="33"/>
      <c r="E413" s="33"/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</row>
    <row r="414" spans="1:23" s="25" customFormat="1" ht="23.25">
      <c r="A414" s="33"/>
      <c r="B414" s="33"/>
      <c r="C414" s="33"/>
      <c r="D414" s="33"/>
      <c r="E414" s="33"/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</row>
    <row r="415" spans="1:23" s="25" customFormat="1" ht="23.25">
      <c r="A415" s="33"/>
      <c r="B415" s="33"/>
      <c r="C415" s="33"/>
      <c r="D415" s="33"/>
      <c r="E415" s="33"/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</row>
    <row r="416" spans="1:23" s="25" customFormat="1" ht="23.25">
      <c r="A416" s="33"/>
      <c r="B416" s="33"/>
      <c r="C416" s="33"/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</row>
    <row r="417" spans="1:23" s="25" customFormat="1" ht="23.25">
      <c r="A417" s="33"/>
      <c r="B417" s="33"/>
      <c r="C417" s="33"/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</row>
    <row r="418" spans="1:23" s="25" customFormat="1" ht="23.25">
      <c r="A418" s="33"/>
      <c r="B418" s="33"/>
      <c r="C418" s="33"/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</row>
    <row r="419" spans="1:23" s="25" customFormat="1" ht="23.25">
      <c r="A419" s="33"/>
      <c r="B419" s="33"/>
      <c r="C419" s="33"/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</row>
    <row r="420" spans="1:23" s="25" customFormat="1" ht="23.25">
      <c r="A420" s="33"/>
      <c r="B420" s="33"/>
      <c r="C420" s="33"/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</row>
    <row r="421" spans="1:23" s="25" customFormat="1" ht="23.25">
      <c r="A421" s="33"/>
      <c r="B421" s="33"/>
      <c r="C421" s="33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</row>
    <row r="422" spans="1:23" s="25" customFormat="1" ht="23.25">
      <c r="A422" s="33"/>
      <c r="B422" s="33"/>
      <c r="C422" s="33"/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</row>
    <row r="423" spans="1:23" s="25" customFormat="1" ht="23.25">
      <c r="A423" s="33"/>
      <c r="B423" s="33"/>
      <c r="C423" s="33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</row>
    <row r="424" spans="1:23" s="25" customFormat="1" ht="23.25">
      <c r="A424" s="33"/>
      <c r="B424" s="33"/>
      <c r="C424" s="33"/>
      <c r="D424" s="33"/>
      <c r="E424" s="33"/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</row>
    <row r="425" spans="1:23" s="25" customFormat="1" ht="23.25">
      <c r="A425" s="33"/>
      <c r="B425" s="33"/>
      <c r="C425" s="33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</row>
    <row r="426" spans="1:23" s="25" customFormat="1" ht="23.25">
      <c r="A426" s="33"/>
      <c r="B426" s="33"/>
      <c r="C426" s="33"/>
      <c r="D426" s="33"/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</row>
    <row r="427" spans="1:23" s="25" customFormat="1" ht="23.25">
      <c r="A427" s="33"/>
      <c r="B427" s="33"/>
      <c r="C427" s="33"/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</row>
    <row r="428" spans="1:23" s="25" customFormat="1" ht="23.25">
      <c r="A428" s="33"/>
      <c r="B428" s="33"/>
      <c r="C428" s="33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</row>
    <row r="429" spans="1:23" s="25" customFormat="1" ht="23.25">
      <c r="A429" s="33"/>
      <c r="B429" s="33"/>
      <c r="C429" s="33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</row>
    <row r="430" spans="1:23" s="25" customFormat="1" ht="23.25">
      <c r="A430" s="33"/>
      <c r="B430" s="33"/>
      <c r="C430" s="33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</row>
    <row r="431" spans="1:23" s="25" customFormat="1" ht="23.25">
      <c r="A431" s="33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</row>
    <row r="432" spans="1:23" s="25" customFormat="1" ht="23.25">
      <c r="A432" s="33"/>
      <c r="B432" s="33"/>
      <c r="C432" s="33"/>
      <c r="D432" s="33"/>
      <c r="E432" s="33"/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</row>
    <row r="433" spans="1:23" s="25" customFormat="1" ht="23.25">
      <c r="A433" s="33"/>
      <c r="B433" s="33"/>
      <c r="C433" s="33"/>
      <c r="D433" s="33"/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</row>
    <row r="434" spans="1:23" s="25" customFormat="1" ht="23.25">
      <c r="A434" s="33"/>
      <c r="B434" s="33"/>
      <c r="C434" s="33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</row>
    <row r="435" spans="1:23" s="25" customFormat="1" ht="23.25">
      <c r="A435" s="33"/>
      <c r="B435" s="33"/>
      <c r="C435" s="33"/>
      <c r="D435" s="33"/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</row>
    <row r="436" spans="1:23" s="25" customFormat="1" ht="23.25">
      <c r="A436" s="33"/>
      <c r="B436" s="33"/>
      <c r="C436" s="33"/>
      <c r="D436" s="33"/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</row>
    <row r="437" spans="1:23" s="25" customFormat="1" ht="23.25">
      <c r="A437" s="33"/>
      <c r="B437" s="33"/>
      <c r="C437" s="33"/>
      <c r="D437" s="33"/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</row>
    <row r="438" spans="1:23" s="25" customFormat="1" ht="23.25">
      <c r="A438" s="33"/>
      <c r="B438" s="33"/>
      <c r="C438" s="33"/>
      <c r="D438" s="33"/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</row>
    <row r="439" spans="1:23" s="25" customFormat="1" ht="23.25">
      <c r="A439" s="33"/>
      <c r="B439" s="33"/>
      <c r="C439" s="33"/>
      <c r="D439" s="33"/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</row>
    <row r="440" spans="1:23" s="25" customFormat="1" ht="23.25">
      <c r="A440" s="33"/>
      <c r="B440" s="33"/>
      <c r="C440" s="33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</row>
    <row r="441" spans="1:23" s="25" customFormat="1" ht="23.25">
      <c r="A441" s="33"/>
      <c r="B441" s="33"/>
      <c r="C441" s="33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</row>
    <row r="442" spans="1:23" s="25" customFormat="1" ht="23.25">
      <c r="A442" s="33"/>
      <c r="B442" s="33"/>
      <c r="C442" s="33"/>
      <c r="D442" s="33"/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</row>
    <row r="443" spans="1:23" s="25" customFormat="1" ht="23.25">
      <c r="A443" s="33"/>
      <c r="B443" s="33"/>
      <c r="C443" s="33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</row>
    <row r="444" spans="1:23" s="25" customFormat="1" ht="23.25">
      <c r="A444" s="33"/>
      <c r="B444" s="33"/>
      <c r="C444" s="33"/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</row>
    <row r="445" spans="1:23" s="25" customFormat="1" ht="23.25">
      <c r="A445" s="33"/>
      <c r="B445" s="33"/>
      <c r="C445" s="33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</row>
    <row r="446" spans="1:23" s="25" customFormat="1" ht="23.25">
      <c r="A446" s="33"/>
      <c r="B446" s="33"/>
      <c r="C446" s="33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</row>
    <row r="447" spans="1:23" s="25" customFormat="1" ht="23.25">
      <c r="A447" s="33"/>
      <c r="B447" s="33"/>
      <c r="C447" s="33"/>
      <c r="D447" s="33"/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</row>
    <row r="448" spans="1:23" s="25" customFormat="1" ht="23.25">
      <c r="A448" s="33"/>
      <c r="B448" s="33"/>
      <c r="C448" s="33"/>
      <c r="D448" s="33"/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</row>
    <row r="449" spans="1:23" s="25" customFormat="1" ht="23.25">
      <c r="A449" s="33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</row>
    <row r="450" spans="1:23" s="25" customFormat="1" ht="23.25">
      <c r="A450" s="33"/>
      <c r="B450" s="33"/>
      <c r="C450" s="33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</row>
    <row r="451" spans="1:23" s="25" customFormat="1" ht="23.25">
      <c r="A451" s="33"/>
      <c r="B451" s="33"/>
      <c r="C451" s="33"/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</row>
    <row r="452" spans="1:23" s="25" customFormat="1" ht="23.25">
      <c r="A452" s="33"/>
      <c r="B452" s="33"/>
      <c r="C452" s="33"/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</row>
    <row r="453" spans="1:23" s="25" customFormat="1" ht="23.25">
      <c r="A453" s="33"/>
      <c r="B453" s="33"/>
      <c r="C453" s="33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</row>
    <row r="454" spans="1:23" s="25" customFormat="1" ht="23.25">
      <c r="A454" s="33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</row>
    <row r="455" spans="1:23" s="25" customFormat="1" ht="23.25">
      <c r="A455" s="33"/>
      <c r="B455" s="33"/>
      <c r="C455" s="33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</row>
    <row r="456" spans="1:23" s="25" customFormat="1" ht="23.25">
      <c r="A456" s="33"/>
      <c r="B456" s="33"/>
      <c r="C456" s="33"/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</row>
    <row r="457" spans="1:23" s="25" customFormat="1" ht="23.25">
      <c r="A457" s="33"/>
      <c r="B457" s="33"/>
      <c r="C457" s="33"/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</row>
    <row r="458" spans="1:23" s="25" customFormat="1" ht="23.25">
      <c r="A458" s="33"/>
      <c r="B458" s="33"/>
      <c r="C458" s="33"/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</row>
    <row r="459" spans="1:23" s="25" customFormat="1" ht="23.25">
      <c r="A459" s="33"/>
      <c r="B459" s="33"/>
      <c r="C459" s="33"/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</row>
    <row r="460" spans="1:23" s="25" customFormat="1" ht="23.25">
      <c r="A460" s="33"/>
      <c r="B460" s="33"/>
      <c r="C460" s="33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</row>
    <row r="461" spans="1:23" s="25" customFormat="1" ht="23.25">
      <c r="A461" s="33"/>
      <c r="B461" s="33"/>
      <c r="C461" s="33"/>
      <c r="D461" s="33"/>
      <c r="E461" s="33"/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</row>
    <row r="462" spans="1:23" s="25" customFormat="1" ht="23.25">
      <c r="A462" s="33"/>
      <c r="B462" s="33"/>
      <c r="C462" s="33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</row>
    <row r="463" spans="1:23" s="25" customFormat="1" ht="23.25">
      <c r="A463" s="33"/>
      <c r="B463" s="33"/>
      <c r="C463" s="33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</row>
    <row r="464" spans="1:23" s="25" customFormat="1" ht="23.25">
      <c r="A464" s="33"/>
      <c r="B464" s="33"/>
      <c r="C464" s="33"/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</row>
    <row r="465" spans="1:23" s="25" customFormat="1" ht="23.25">
      <c r="A465" s="33"/>
      <c r="B465" s="33"/>
      <c r="C465" s="33"/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</row>
    <row r="466" spans="1:23" s="25" customFormat="1" ht="23.25">
      <c r="A466" s="33"/>
      <c r="B466" s="33"/>
      <c r="C466" s="33"/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</row>
    <row r="467" spans="1:23" s="25" customFormat="1" ht="23.25">
      <c r="A467" s="33"/>
      <c r="B467" s="33"/>
      <c r="C467" s="33"/>
      <c r="D467" s="33"/>
      <c r="E467" s="33"/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</row>
    <row r="468" spans="1:23" s="25" customFormat="1" ht="23.25">
      <c r="A468" s="33"/>
      <c r="B468" s="33"/>
      <c r="C468" s="33"/>
      <c r="D468" s="33"/>
      <c r="E468" s="33"/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</row>
    <row r="469" spans="1:23" s="25" customFormat="1" ht="23.25">
      <c r="A469" s="33"/>
      <c r="B469" s="33"/>
      <c r="C469" s="33"/>
      <c r="D469" s="33"/>
      <c r="E469" s="33"/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</row>
    <row r="470" spans="1:23" s="25" customFormat="1" ht="23.25">
      <c r="A470" s="33"/>
      <c r="B470" s="33"/>
      <c r="C470" s="33"/>
      <c r="D470" s="33"/>
      <c r="E470" s="33"/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</row>
    <row r="471" spans="1:23" s="25" customFormat="1" ht="23.25">
      <c r="A471" s="33"/>
      <c r="B471" s="33"/>
      <c r="C471" s="33"/>
      <c r="D471" s="33"/>
      <c r="E471" s="33"/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</row>
    <row r="472" spans="1:23" s="25" customFormat="1" ht="23.25">
      <c r="A472" s="33"/>
      <c r="B472" s="33"/>
      <c r="C472" s="33"/>
      <c r="D472" s="33"/>
      <c r="E472" s="33"/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</row>
    <row r="473" spans="1:23" s="25" customFormat="1" ht="23.25">
      <c r="A473" s="33"/>
      <c r="B473" s="33"/>
      <c r="C473" s="33"/>
      <c r="D473" s="33"/>
      <c r="E473" s="33"/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</row>
    <row r="474" spans="1:23" s="25" customFormat="1" ht="23.25">
      <c r="A474" s="33"/>
      <c r="B474" s="33"/>
      <c r="C474" s="33"/>
      <c r="D474" s="33"/>
      <c r="E474" s="33"/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</row>
    <row r="475" spans="1:23" s="25" customFormat="1" ht="23.25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</row>
    <row r="476" spans="1:23" s="25" customFormat="1" ht="23.25">
      <c r="A476" s="33"/>
      <c r="B476" s="33"/>
      <c r="C476" s="33"/>
      <c r="D476" s="33"/>
      <c r="E476" s="33"/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</row>
    <row r="477" spans="1:23" s="25" customFormat="1" ht="23.25">
      <c r="A477" s="33"/>
      <c r="B477" s="33"/>
      <c r="C477" s="33"/>
      <c r="D477" s="33"/>
      <c r="E477" s="33"/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</row>
    <row r="478" spans="1:23" s="25" customFormat="1" ht="23.25">
      <c r="A478" s="33"/>
      <c r="B478" s="33"/>
      <c r="C478" s="33"/>
      <c r="D478" s="33"/>
      <c r="E478" s="33"/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</row>
    <row r="479" spans="1:23" s="25" customFormat="1" ht="23.25">
      <c r="A479" s="33"/>
      <c r="B479" s="33"/>
      <c r="C479" s="33"/>
      <c r="D479" s="33"/>
      <c r="E479" s="33"/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</row>
    <row r="480" spans="1:23" s="25" customFormat="1" ht="23.25">
      <c r="A480" s="33"/>
      <c r="B480" s="33"/>
      <c r="C480" s="33"/>
      <c r="D480" s="33"/>
      <c r="E480" s="33"/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</row>
    <row r="481" spans="1:23" s="25" customFormat="1" ht="23.25">
      <c r="A481" s="33"/>
      <c r="B481" s="33"/>
      <c r="C481" s="33"/>
      <c r="D481" s="33"/>
      <c r="E481" s="33"/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</row>
    <row r="482" spans="1:23" s="25" customFormat="1" ht="23.25">
      <c r="A482" s="33"/>
      <c r="B482" s="33"/>
      <c r="C482" s="33"/>
      <c r="D482" s="33"/>
      <c r="E482" s="33"/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</row>
    <row r="483" spans="1:23" s="25" customFormat="1" ht="23.25">
      <c r="A483" s="33"/>
      <c r="B483" s="33"/>
      <c r="C483" s="33"/>
      <c r="D483" s="33"/>
      <c r="E483" s="33"/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</row>
    <row r="484" spans="1:23" s="25" customFormat="1" ht="23.25">
      <c r="A484" s="33"/>
      <c r="B484" s="33"/>
      <c r="C484" s="33"/>
      <c r="D484" s="33"/>
      <c r="E484" s="33"/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</row>
    <row r="485" spans="1:23" s="25" customFormat="1" ht="23.25">
      <c r="A485" s="33"/>
      <c r="B485" s="33"/>
      <c r="C485" s="33"/>
      <c r="D485" s="33"/>
      <c r="E485" s="33"/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</row>
    <row r="486" spans="1:23" s="25" customFormat="1" ht="23.25">
      <c r="A486" s="33"/>
      <c r="B486" s="33"/>
      <c r="C486" s="33"/>
      <c r="D486" s="33"/>
      <c r="E486" s="33"/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</row>
    <row r="487" spans="1:23" s="25" customFormat="1" ht="23.25">
      <c r="A487" s="33"/>
      <c r="B487" s="33"/>
      <c r="C487" s="33"/>
      <c r="D487" s="33"/>
      <c r="E487" s="33"/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</row>
    <row r="488" spans="1:23" s="25" customFormat="1" ht="23.25">
      <c r="A488" s="33"/>
      <c r="B488" s="33"/>
      <c r="C488" s="33"/>
      <c r="D488" s="33"/>
      <c r="E488" s="33"/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</row>
    <row r="489" spans="1:23" s="25" customFormat="1" ht="23.25">
      <c r="A489" s="33"/>
      <c r="B489" s="33"/>
      <c r="C489" s="33"/>
      <c r="D489" s="33"/>
      <c r="E489" s="33"/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</row>
    <row r="490" spans="1:23" s="25" customFormat="1" ht="23.25">
      <c r="A490" s="33"/>
      <c r="B490" s="33"/>
      <c r="C490" s="33"/>
      <c r="D490" s="33"/>
      <c r="E490" s="33"/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</row>
    <row r="491" spans="1:23" s="25" customFormat="1" ht="23.25">
      <c r="A491" s="33"/>
      <c r="B491" s="33"/>
      <c r="C491" s="33"/>
      <c r="D491" s="33"/>
      <c r="E491" s="33"/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</row>
    <row r="492" spans="1:23" s="25" customFormat="1" ht="23.25">
      <c r="A492" s="33"/>
      <c r="B492" s="33"/>
      <c r="C492" s="33"/>
      <c r="D492" s="33"/>
      <c r="E492" s="33"/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</row>
    <row r="493" spans="1:23" s="25" customFormat="1" ht="23.25">
      <c r="A493" s="33"/>
      <c r="B493" s="33"/>
      <c r="C493" s="33"/>
      <c r="D493" s="33"/>
      <c r="E493" s="33"/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</row>
    <row r="494" spans="1:23" s="25" customFormat="1" ht="23.25">
      <c r="A494" s="33"/>
      <c r="B494" s="33"/>
      <c r="C494" s="33"/>
      <c r="D494" s="33"/>
      <c r="E494" s="33"/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</row>
    <row r="495" spans="1:23" s="25" customFormat="1" ht="23.25">
      <c r="A495" s="33"/>
      <c r="B495" s="33"/>
      <c r="C495" s="33"/>
      <c r="D495" s="33"/>
      <c r="E495" s="33"/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</row>
    <row r="496" spans="1:23" s="25" customFormat="1" ht="23.25">
      <c r="A496" s="33"/>
      <c r="B496" s="33"/>
      <c r="C496" s="33"/>
      <c r="D496" s="33"/>
      <c r="E496" s="33"/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</row>
    <row r="497" spans="1:23" s="25" customFormat="1" ht="23.25">
      <c r="A497" s="33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</row>
    <row r="498" spans="1:23" s="25" customFormat="1" ht="23.25">
      <c r="A498" s="33"/>
      <c r="B498" s="33"/>
      <c r="C498" s="33"/>
      <c r="D498" s="33"/>
      <c r="E498" s="33"/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</row>
    <row r="499" spans="1:23" s="25" customFormat="1" ht="23.25">
      <c r="A499" s="33"/>
      <c r="B499" s="33"/>
      <c r="C499" s="33"/>
      <c r="D499" s="33"/>
      <c r="E499" s="33"/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</row>
    <row r="500" spans="1:23" s="25" customFormat="1" ht="23.25">
      <c r="A500" s="33"/>
      <c r="B500" s="33"/>
      <c r="C500" s="33"/>
      <c r="D500" s="33"/>
      <c r="E500" s="33"/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</row>
    <row r="501" spans="1:23" s="25" customFormat="1" ht="23.25">
      <c r="A501" s="33"/>
      <c r="B501" s="33"/>
      <c r="C501" s="33"/>
      <c r="D501" s="33"/>
      <c r="E501" s="33"/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</row>
    <row r="502" spans="1:23" s="25" customFormat="1" ht="23.25">
      <c r="A502" s="33"/>
      <c r="B502" s="33"/>
      <c r="C502" s="33"/>
      <c r="D502" s="33"/>
      <c r="E502" s="33"/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</row>
    <row r="503" spans="1:23" s="25" customFormat="1" ht="23.25">
      <c r="A503" s="33"/>
      <c r="B503" s="33"/>
      <c r="C503" s="33"/>
      <c r="D503" s="33"/>
      <c r="E503" s="33"/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</row>
    <row r="504" spans="1:23" s="25" customFormat="1" ht="23.25">
      <c r="A504" s="33"/>
      <c r="B504" s="33"/>
      <c r="C504" s="33"/>
      <c r="D504" s="33"/>
      <c r="E504" s="33"/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</row>
    <row r="505" spans="1:23" s="25" customFormat="1" ht="23.25">
      <c r="A505" s="33"/>
      <c r="B505" s="33"/>
      <c r="C505" s="33"/>
      <c r="D505" s="33"/>
      <c r="E505" s="33"/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</row>
    <row r="506" spans="1:23" s="25" customFormat="1" ht="23.25">
      <c r="A506" s="33"/>
      <c r="B506" s="33"/>
      <c r="C506" s="33"/>
      <c r="D506" s="33"/>
      <c r="E506" s="33"/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</row>
    <row r="507" spans="1:23" s="25" customFormat="1" ht="23.25">
      <c r="A507" s="33"/>
      <c r="B507" s="33"/>
      <c r="C507" s="33"/>
      <c r="D507" s="33"/>
      <c r="E507" s="33"/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</row>
    <row r="508" spans="1:23" s="25" customFormat="1" ht="23.25">
      <c r="A508" s="33"/>
      <c r="B508" s="33"/>
      <c r="C508" s="33"/>
      <c r="D508" s="33"/>
      <c r="E508" s="33"/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</row>
    <row r="509" spans="1:23" s="25" customFormat="1" ht="23.25">
      <c r="A509" s="33"/>
      <c r="B509" s="33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</row>
    <row r="510" spans="1:23" s="25" customFormat="1" ht="23.25">
      <c r="A510" s="33"/>
      <c r="B510" s="33"/>
      <c r="C510" s="33"/>
      <c r="D510" s="33"/>
      <c r="E510" s="33"/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</row>
    <row r="511" spans="1:23" s="25" customFormat="1" ht="23.25">
      <c r="A511" s="33"/>
      <c r="B511" s="33"/>
      <c r="C511" s="33"/>
      <c r="D511" s="33"/>
      <c r="E511" s="33"/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</row>
    <row r="512" spans="1:23" s="25" customFormat="1" ht="23.25">
      <c r="A512" s="33"/>
      <c r="B512" s="33"/>
      <c r="C512" s="33"/>
      <c r="D512" s="33"/>
      <c r="E512" s="33"/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</row>
    <row r="513" spans="1:23" s="25" customFormat="1" ht="23.25">
      <c r="A513" s="33"/>
      <c r="B513" s="33"/>
      <c r="C513" s="33"/>
      <c r="D513" s="33"/>
      <c r="E513" s="33"/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</row>
    <row r="514" spans="1:23" s="25" customFormat="1" ht="23.25">
      <c r="A514" s="33"/>
      <c r="B514" s="33"/>
      <c r="C514" s="33"/>
      <c r="D514" s="33"/>
      <c r="E514" s="33"/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</row>
    <row r="515" spans="1:23" s="25" customFormat="1" ht="23.25">
      <c r="A515" s="33"/>
      <c r="B515" s="33"/>
      <c r="C515" s="33"/>
      <c r="D515" s="33"/>
      <c r="E515" s="33"/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</row>
    <row r="516" spans="1:23" s="25" customFormat="1" ht="23.25">
      <c r="A516" s="33"/>
      <c r="B516" s="33"/>
      <c r="C516" s="33"/>
      <c r="D516" s="33"/>
      <c r="E516" s="33"/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</row>
    <row r="517" spans="1:23" s="25" customFormat="1" ht="23.25">
      <c r="A517" s="33"/>
      <c r="B517" s="33"/>
      <c r="C517" s="33"/>
      <c r="D517" s="33"/>
      <c r="E517" s="33"/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</row>
    <row r="518" spans="1:23" s="25" customFormat="1" ht="23.25">
      <c r="A518" s="33"/>
      <c r="B518" s="33"/>
      <c r="C518" s="33"/>
      <c r="D518" s="33"/>
      <c r="E518" s="33"/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</row>
    <row r="519" spans="1:23" s="25" customFormat="1" ht="23.25">
      <c r="A519" s="33"/>
      <c r="B519" s="33"/>
      <c r="C519" s="33"/>
      <c r="D519" s="33"/>
      <c r="E519" s="33"/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</row>
    <row r="520" spans="1:23" s="25" customFormat="1" ht="23.25">
      <c r="A520" s="33"/>
      <c r="B520" s="33"/>
      <c r="C520" s="33"/>
      <c r="D520" s="33"/>
      <c r="E520" s="33"/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</row>
    <row r="521" spans="1:23" s="25" customFormat="1" ht="23.25">
      <c r="A521" s="33"/>
      <c r="B521" s="33"/>
      <c r="C521" s="33"/>
      <c r="D521" s="33"/>
      <c r="E521" s="33"/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</row>
    <row r="522" spans="1:23" s="25" customFormat="1" ht="23.25">
      <c r="A522" s="33"/>
      <c r="B522" s="33"/>
      <c r="C522" s="33"/>
      <c r="D522" s="33"/>
      <c r="E522" s="33"/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</row>
    <row r="523" spans="1:23" s="25" customFormat="1" ht="23.25">
      <c r="A523" s="33"/>
      <c r="B523" s="33"/>
      <c r="C523" s="33"/>
      <c r="D523" s="33"/>
      <c r="E523" s="33"/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</row>
    <row r="524" spans="1:23" s="25" customFormat="1" ht="23.25">
      <c r="A524" s="33"/>
      <c r="B524" s="33"/>
      <c r="C524" s="33"/>
      <c r="D524" s="33"/>
      <c r="E524" s="33"/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</row>
    <row r="525" spans="1:23" s="25" customFormat="1" ht="23.25">
      <c r="A525" s="33"/>
      <c r="B525" s="33"/>
      <c r="C525" s="33"/>
      <c r="D525" s="33"/>
      <c r="E525" s="33"/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</row>
    <row r="526" spans="1:23" s="25" customFormat="1" ht="23.25">
      <c r="A526" s="33"/>
      <c r="B526" s="33"/>
      <c r="C526" s="33"/>
      <c r="D526" s="33"/>
      <c r="E526" s="33"/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</row>
    <row r="527" spans="1:23" s="25" customFormat="1" ht="23.25">
      <c r="A527" s="33"/>
      <c r="B527" s="33"/>
      <c r="C527" s="33"/>
      <c r="D527" s="33"/>
      <c r="E527" s="33"/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</row>
    <row r="528" spans="1:23" s="25" customFormat="1" ht="23.25">
      <c r="A528" s="33"/>
      <c r="B528" s="33"/>
      <c r="C528" s="33"/>
      <c r="D528" s="33"/>
      <c r="E528" s="33"/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</row>
    <row r="529" spans="1:23" s="25" customFormat="1" ht="23.25">
      <c r="A529" s="33"/>
      <c r="B529" s="33"/>
      <c r="C529" s="33"/>
      <c r="D529" s="33"/>
      <c r="E529" s="33"/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</row>
    <row r="530" spans="1:23" s="25" customFormat="1" ht="23.25">
      <c r="A530" s="33"/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</row>
    <row r="531" spans="1:23" s="25" customFormat="1" ht="23.25">
      <c r="A531" s="33"/>
      <c r="B531" s="33"/>
      <c r="C531" s="33"/>
      <c r="D531" s="33"/>
      <c r="E531" s="33"/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</row>
    <row r="532" spans="1:23" s="25" customFormat="1" ht="23.25">
      <c r="A532" s="33"/>
      <c r="B532" s="33"/>
      <c r="C532" s="33"/>
      <c r="D532" s="33"/>
      <c r="E532" s="33"/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</row>
    <row r="533" spans="1:23" s="25" customFormat="1" ht="23.25">
      <c r="A533" s="33"/>
      <c r="B533" s="33"/>
      <c r="C533" s="33"/>
      <c r="D533" s="33"/>
      <c r="E533" s="33"/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</row>
    <row r="534" spans="1:23" s="25" customFormat="1" ht="23.25">
      <c r="A534" s="33"/>
      <c r="B534" s="33"/>
      <c r="C534" s="33"/>
      <c r="D534" s="33"/>
      <c r="E534" s="33"/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</row>
    <row r="535" spans="1:23" s="25" customFormat="1" ht="23.25">
      <c r="A535" s="33"/>
      <c r="B535" s="33"/>
      <c r="C535" s="33"/>
      <c r="D535" s="33"/>
      <c r="E535" s="33"/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</row>
    <row r="536" spans="1:23" s="25" customFormat="1" ht="23.25">
      <c r="A536" s="33"/>
      <c r="B536" s="33"/>
      <c r="C536" s="33"/>
      <c r="D536" s="33"/>
      <c r="E536" s="33"/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</row>
    <row r="537" spans="1:23" s="25" customFormat="1" ht="23.25">
      <c r="A537" s="33"/>
      <c r="B537" s="33"/>
      <c r="C537" s="33"/>
      <c r="D537" s="33"/>
      <c r="E537" s="33"/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</row>
    <row r="538" spans="1:23" s="25" customFormat="1" ht="23.25">
      <c r="A538" s="33"/>
      <c r="B538" s="33"/>
      <c r="C538" s="33"/>
      <c r="D538" s="33"/>
      <c r="E538" s="33"/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</row>
    <row r="539" spans="1:23" s="25" customFormat="1" ht="23.25">
      <c r="A539" s="33"/>
      <c r="B539" s="33"/>
      <c r="C539" s="33"/>
      <c r="D539" s="33"/>
      <c r="E539" s="33"/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</row>
    <row r="540" spans="1:23" s="25" customFormat="1" ht="23.25">
      <c r="A540" s="33"/>
      <c r="B540" s="33"/>
      <c r="C540" s="33"/>
      <c r="D540" s="33"/>
      <c r="E540" s="33"/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</row>
    <row r="541" spans="1:23" s="25" customFormat="1" ht="23.25">
      <c r="A541" s="33"/>
      <c r="B541" s="33"/>
      <c r="C541" s="33"/>
      <c r="D541" s="33"/>
      <c r="E541" s="33"/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</row>
    <row r="542" spans="1:23" s="25" customFormat="1" ht="23.25">
      <c r="A542" s="33"/>
      <c r="B542" s="33"/>
      <c r="C542" s="33"/>
      <c r="D542" s="33"/>
      <c r="E542" s="33"/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</row>
    <row r="543" spans="1:23" s="25" customFormat="1" ht="23.25">
      <c r="A543" s="33"/>
      <c r="B543" s="33"/>
      <c r="C543" s="33"/>
      <c r="D543" s="33"/>
      <c r="E543" s="33"/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</row>
    <row r="544" spans="1:23" s="25" customFormat="1" ht="23.25">
      <c r="A544" s="33"/>
      <c r="B544" s="33"/>
      <c r="C544" s="33"/>
      <c r="D544" s="33"/>
      <c r="E544" s="33"/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</row>
    <row r="545" spans="1:23" s="25" customFormat="1" ht="23.25">
      <c r="A545" s="33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</row>
    <row r="546" spans="1:23" s="25" customFormat="1" ht="23.25">
      <c r="A546" s="33"/>
      <c r="B546" s="33"/>
      <c r="C546" s="33"/>
      <c r="D546" s="33"/>
      <c r="E546" s="33"/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</row>
    <row r="547" spans="1:23" s="25" customFormat="1" ht="23.25">
      <c r="A547" s="33"/>
      <c r="B547" s="33"/>
      <c r="C547" s="33"/>
      <c r="D547" s="33"/>
      <c r="E547" s="33"/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</row>
    <row r="548" spans="1:23" s="25" customFormat="1" ht="23.25">
      <c r="A548" s="33"/>
      <c r="B548" s="33"/>
      <c r="C548" s="33"/>
      <c r="D548" s="33"/>
      <c r="E548" s="33"/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</row>
    <row r="549" spans="1:23" s="25" customFormat="1" ht="23.25">
      <c r="A549" s="33"/>
      <c r="B549" s="33"/>
      <c r="C549" s="33"/>
      <c r="D549" s="33"/>
      <c r="E549" s="33"/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</row>
    <row r="550" spans="1:23" s="25" customFormat="1" ht="23.25">
      <c r="A550" s="33"/>
      <c r="B550" s="33"/>
      <c r="C550" s="33"/>
      <c r="D550" s="33"/>
      <c r="E550" s="33"/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</row>
    <row r="551" spans="1:23" s="25" customFormat="1" ht="23.25">
      <c r="A551" s="33"/>
      <c r="B551" s="33"/>
      <c r="C551" s="33"/>
      <c r="D551" s="33"/>
      <c r="E551" s="33"/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</row>
    <row r="552" spans="1:23" s="25" customFormat="1" ht="23.25">
      <c r="A552" s="33"/>
      <c r="B552" s="33"/>
      <c r="C552" s="33"/>
      <c r="D552" s="33"/>
      <c r="E552" s="33"/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</row>
    <row r="553" spans="1:23" s="25" customFormat="1" ht="23.25">
      <c r="A553" s="33"/>
      <c r="B553" s="33"/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</row>
    <row r="554" spans="1:23" s="25" customFormat="1" ht="23.25">
      <c r="A554" s="33"/>
      <c r="B554" s="33"/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</row>
    <row r="555" spans="1:23" s="25" customFormat="1" ht="23.25">
      <c r="A555" s="33"/>
      <c r="B555" s="33"/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</row>
    <row r="556" spans="1:23" s="25" customFormat="1" ht="23.25">
      <c r="A556" s="33"/>
      <c r="B556" s="33"/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</row>
    <row r="557" spans="1:23" s="25" customFormat="1" ht="23.25">
      <c r="A557" s="33"/>
      <c r="B557" s="33"/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</row>
    <row r="558" spans="1:23" s="25" customFormat="1" ht="23.25">
      <c r="A558" s="33"/>
      <c r="B558" s="33"/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</row>
    <row r="559" spans="1:23" s="25" customFormat="1" ht="23.25">
      <c r="A559" s="33"/>
      <c r="B559" s="33"/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</row>
    <row r="560" spans="1:23" s="25" customFormat="1" ht="23.25">
      <c r="A560" s="33"/>
      <c r="B560" s="33"/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</row>
    <row r="561" spans="1:23" s="25" customFormat="1" ht="23.25">
      <c r="A561" s="33"/>
      <c r="B561" s="33"/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</row>
    <row r="562" spans="1:23" s="25" customFormat="1" ht="23.25">
      <c r="A562" s="33"/>
      <c r="B562" s="33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</row>
    <row r="563" spans="1:23" s="25" customFormat="1" ht="23.25">
      <c r="A563" s="33"/>
      <c r="B563" s="33"/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</row>
    <row r="564" spans="1:23" s="25" customFormat="1" ht="23.25">
      <c r="A564" s="33"/>
      <c r="B564" s="33"/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</row>
    <row r="565" spans="1:23" s="25" customFormat="1" ht="23.25">
      <c r="A565" s="33"/>
      <c r="B565" s="33"/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</row>
    <row r="566" spans="1:23" s="25" customFormat="1" ht="23.25">
      <c r="A566" s="33"/>
      <c r="B566" s="33"/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</row>
    <row r="567" spans="1:23" s="25" customFormat="1" ht="23.25">
      <c r="A567" s="33"/>
      <c r="B567" s="33"/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</row>
    <row r="568" spans="1:23" s="25" customFormat="1" ht="23.25">
      <c r="A568" s="33"/>
      <c r="B568" s="33"/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</row>
    <row r="569" spans="1:23" s="25" customFormat="1" ht="23.25">
      <c r="A569" s="33"/>
      <c r="B569" s="33"/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</row>
    <row r="570" spans="1:23" s="25" customFormat="1" ht="23.25">
      <c r="A570" s="33"/>
      <c r="B570" s="33"/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</row>
    <row r="571" spans="1:23" s="25" customFormat="1" ht="23.25">
      <c r="A571" s="33"/>
      <c r="B571" s="33"/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</row>
    <row r="572" spans="1:23" s="25" customFormat="1" ht="23.25">
      <c r="A572" s="33"/>
      <c r="B572" s="33"/>
      <c r="C572" s="33"/>
      <c r="D572" s="33"/>
      <c r="E572" s="33"/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</row>
    <row r="573" spans="1:23" s="25" customFormat="1" ht="23.25">
      <c r="A573" s="33"/>
      <c r="B573" s="33"/>
      <c r="C573" s="33"/>
      <c r="D573" s="33"/>
      <c r="E573" s="33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</row>
    <row r="574" spans="1:23" s="25" customFormat="1" ht="23.25">
      <c r="A574" s="33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</row>
    <row r="575" spans="1:23" s="25" customFormat="1" ht="23.25">
      <c r="A575" s="33"/>
      <c r="B575" s="33"/>
      <c r="C575" s="33"/>
      <c r="D575" s="33"/>
      <c r="E575" s="33"/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</row>
    <row r="576" spans="1:23" s="25" customFormat="1" ht="23.25">
      <c r="A576" s="33"/>
      <c r="B576" s="33"/>
      <c r="C576" s="33"/>
      <c r="D576" s="33"/>
      <c r="E576" s="33"/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</row>
    <row r="577" spans="1:23" s="25" customFormat="1" ht="23.25">
      <c r="A577" s="33"/>
      <c r="B577" s="33"/>
      <c r="C577" s="33"/>
      <c r="D577" s="33"/>
      <c r="E577" s="33"/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</row>
    <row r="578" spans="1:23" s="25" customFormat="1" ht="23.25">
      <c r="A578" s="33"/>
      <c r="B578" s="33"/>
      <c r="C578" s="33"/>
      <c r="D578" s="33"/>
      <c r="E578" s="33"/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</row>
    <row r="579" spans="1:23" s="25" customFormat="1" ht="23.25">
      <c r="A579" s="33"/>
      <c r="B579" s="33"/>
      <c r="C579" s="33"/>
      <c r="D579" s="33"/>
      <c r="E579" s="33"/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</row>
    <row r="580" spans="1:23" s="25" customFormat="1" ht="23.25">
      <c r="A580" s="33"/>
      <c r="B580" s="33"/>
      <c r="C580" s="33"/>
      <c r="D580" s="33"/>
      <c r="E580" s="33"/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</row>
    <row r="581" spans="1:23" s="25" customFormat="1" ht="23.25">
      <c r="A581" s="33"/>
      <c r="B581" s="33"/>
      <c r="C581" s="33"/>
      <c r="D581" s="33"/>
      <c r="E581" s="33"/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</row>
    <row r="582" spans="1:23" s="25" customFormat="1" ht="23.25">
      <c r="A582" s="33"/>
      <c r="B582" s="33"/>
      <c r="C582" s="33"/>
      <c r="D582" s="33"/>
      <c r="E582" s="33"/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</row>
    <row r="583" spans="1:23" s="25" customFormat="1" ht="23.25">
      <c r="A583" s="33"/>
      <c r="B583" s="33"/>
      <c r="C583" s="33"/>
      <c r="D583" s="33"/>
      <c r="E583" s="33"/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</row>
    <row r="584" spans="1:23" s="25" customFormat="1" ht="23.25">
      <c r="A584" s="33"/>
      <c r="B584" s="33"/>
      <c r="C584" s="33"/>
      <c r="D584" s="33"/>
      <c r="E584" s="33"/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</row>
    <row r="585" spans="1:23" s="25" customFormat="1" ht="23.25">
      <c r="A585" s="33"/>
      <c r="B585" s="33"/>
      <c r="C585" s="33"/>
      <c r="D585" s="33"/>
      <c r="E585" s="33"/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</row>
    <row r="586" spans="1:23" s="25" customFormat="1" ht="23.25">
      <c r="A586" s="33"/>
      <c r="B586" s="33"/>
      <c r="C586" s="33"/>
      <c r="D586" s="33"/>
      <c r="E586" s="33"/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</row>
    <row r="587" spans="1:23" s="25" customFormat="1" ht="23.25">
      <c r="A587" s="33"/>
      <c r="B587" s="33"/>
      <c r="C587" s="33"/>
      <c r="D587" s="33"/>
      <c r="E587" s="33"/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</row>
    <row r="588" spans="1:23" s="25" customFormat="1" ht="23.25">
      <c r="A588" s="33"/>
      <c r="B588" s="33"/>
      <c r="C588" s="33"/>
      <c r="D588" s="33"/>
      <c r="E588" s="33"/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</row>
    <row r="589" spans="1:23" s="25" customFormat="1" ht="23.25">
      <c r="A589" s="33"/>
      <c r="B589" s="33"/>
      <c r="C589" s="33"/>
      <c r="D589" s="33"/>
      <c r="E589" s="33"/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</row>
    <row r="590" spans="1:23" s="25" customFormat="1" ht="23.25">
      <c r="A590" s="33"/>
      <c r="B590" s="33"/>
      <c r="C590" s="33"/>
      <c r="D590" s="33"/>
      <c r="E590" s="33"/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</row>
    <row r="591" spans="1:23" s="25" customFormat="1" ht="23.25">
      <c r="A591" s="33"/>
      <c r="B591" s="33"/>
      <c r="C591" s="33"/>
      <c r="D591" s="33"/>
      <c r="E591" s="33"/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</row>
    <row r="592" spans="1:23" s="25" customFormat="1" ht="23.25">
      <c r="A592" s="33"/>
      <c r="B592" s="33"/>
      <c r="C592" s="33"/>
      <c r="D592" s="33"/>
      <c r="E592" s="33"/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</row>
    <row r="593" spans="1:23" s="25" customFormat="1" ht="23.25">
      <c r="A593" s="33"/>
      <c r="B593" s="33"/>
      <c r="C593" s="33"/>
      <c r="D593" s="33"/>
      <c r="E593" s="33"/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</row>
    <row r="594" spans="1:23" s="25" customFormat="1" ht="23.25">
      <c r="A594" s="33"/>
      <c r="B594" s="33"/>
      <c r="C594" s="33"/>
      <c r="D594" s="33"/>
      <c r="E594" s="33"/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</row>
    <row r="595" spans="1:23" s="25" customFormat="1" ht="23.25">
      <c r="A595" s="33"/>
      <c r="B595" s="33"/>
      <c r="C595" s="33"/>
      <c r="D595" s="33"/>
      <c r="E595" s="33"/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</row>
    <row r="596" spans="1:23" s="25" customFormat="1" ht="23.25">
      <c r="A596" s="33"/>
      <c r="B596" s="33"/>
      <c r="C596" s="33"/>
      <c r="D596" s="33"/>
      <c r="E596" s="33"/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</row>
    <row r="597" spans="1:23" s="25" customFormat="1" ht="23.25">
      <c r="A597" s="33"/>
      <c r="B597" s="33"/>
      <c r="C597" s="33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</row>
    <row r="598" spans="1:23" s="25" customFormat="1" ht="23.25">
      <c r="A598" s="33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</row>
    <row r="599" spans="1:23" s="25" customFormat="1" ht="23.25">
      <c r="A599" s="33"/>
      <c r="B599" s="33"/>
      <c r="C599" s="33"/>
      <c r="D599" s="33"/>
      <c r="E599" s="33"/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</row>
    <row r="600" spans="1:23" s="25" customFormat="1" ht="23.25">
      <c r="A600" s="33"/>
      <c r="B600" s="33"/>
      <c r="C600" s="33"/>
      <c r="D600" s="33"/>
      <c r="E600" s="33"/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</row>
    <row r="601" spans="1:23" s="25" customFormat="1" ht="23.25">
      <c r="A601" s="33"/>
      <c r="B601" s="33"/>
      <c r="C601" s="33"/>
      <c r="D601" s="33"/>
      <c r="E601" s="33"/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</row>
    <row r="602" spans="1:23" s="25" customFormat="1" ht="23.25">
      <c r="A602" s="33"/>
      <c r="B602" s="33"/>
      <c r="C602" s="33"/>
      <c r="D602" s="33"/>
      <c r="E602" s="33"/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</row>
    <row r="603" spans="1:23" s="25" customFormat="1" ht="23.25">
      <c r="A603" s="33"/>
      <c r="B603" s="33"/>
      <c r="C603" s="33"/>
      <c r="D603" s="33"/>
      <c r="E603" s="33"/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</row>
    <row r="604" spans="1:23" s="25" customFormat="1" ht="23.25">
      <c r="A604" s="33"/>
      <c r="B604" s="33"/>
      <c r="C604" s="33"/>
      <c r="D604" s="33"/>
      <c r="E604" s="33"/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</row>
    <row r="605" spans="1:23" s="25" customFormat="1" ht="23.25">
      <c r="A605" s="33"/>
      <c r="B605" s="33"/>
      <c r="C605" s="33"/>
      <c r="D605" s="33"/>
      <c r="E605" s="33"/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</row>
    <row r="606" spans="1:23" s="25" customFormat="1" ht="23.25">
      <c r="A606" s="33"/>
      <c r="B606" s="33"/>
      <c r="C606" s="33"/>
      <c r="D606" s="33"/>
      <c r="E606" s="33"/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</row>
    <row r="607" spans="1:23" s="25" customFormat="1" ht="23.25">
      <c r="A607" s="33"/>
      <c r="B607" s="33"/>
      <c r="C607" s="33"/>
      <c r="D607" s="33"/>
      <c r="E607" s="33"/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</row>
    <row r="608" spans="1:23" s="25" customFormat="1" ht="23.25">
      <c r="A608" s="33"/>
      <c r="B608" s="33"/>
      <c r="C608" s="33"/>
      <c r="D608" s="33"/>
      <c r="E608" s="33"/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</row>
    <row r="609" spans="1:23" s="25" customFormat="1" ht="23.25">
      <c r="A609" s="33"/>
      <c r="B609" s="33"/>
      <c r="C609" s="33"/>
      <c r="D609" s="33"/>
      <c r="E609" s="33"/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</row>
    <row r="610" spans="1:23" s="25" customFormat="1" ht="23.25">
      <c r="A610" s="33"/>
      <c r="B610" s="33"/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</row>
    <row r="611" spans="1:23" s="25" customFormat="1" ht="23.25">
      <c r="A611" s="33"/>
      <c r="B611" s="33"/>
      <c r="C611" s="33"/>
      <c r="D611" s="33"/>
      <c r="E611" s="33"/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</row>
    <row r="612" spans="1:23" s="25" customFormat="1" ht="23.25">
      <c r="A612" s="33"/>
      <c r="B612" s="33"/>
      <c r="C612" s="33"/>
      <c r="D612" s="33"/>
      <c r="E612" s="33"/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</row>
    <row r="613" spans="1:23" s="25" customFormat="1" ht="23.25">
      <c r="A613" s="33"/>
      <c r="B613" s="33"/>
      <c r="C613" s="33"/>
      <c r="D613" s="33"/>
      <c r="E613" s="33"/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</row>
    <row r="614" spans="1:23" s="25" customFormat="1" ht="23.25">
      <c r="A614" s="33"/>
      <c r="B614" s="33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</row>
    <row r="615" spans="1:23" s="25" customFormat="1" ht="23.25">
      <c r="A615" s="33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</row>
    <row r="616" spans="1:23" s="25" customFormat="1" ht="23.25">
      <c r="A616" s="33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</row>
    <row r="617" spans="1:23" s="25" customFormat="1" ht="23.25">
      <c r="A617" s="33"/>
      <c r="B617" s="33"/>
      <c r="C617" s="33"/>
      <c r="D617" s="33"/>
      <c r="E617" s="33"/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</row>
    <row r="618" spans="1:23" s="25" customFormat="1" ht="23.25">
      <c r="A618" s="33"/>
      <c r="B618" s="33"/>
      <c r="C618" s="33"/>
      <c r="D618" s="33"/>
      <c r="E618" s="33"/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</row>
    <row r="619" spans="1:23" s="25" customFormat="1" ht="23.25">
      <c r="A619" s="33"/>
      <c r="B619" s="33"/>
      <c r="C619" s="33"/>
      <c r="D619" s="33"/>
      <c r="E619" s="33"/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</row>
    <row r="620" spans="1:23" s="25" customFormat="1" ht="23.25">
      <c r="A620" s="33"/>
      <c r="B620" s="33"/>
      <c r="C620" s="33"/>
      <c r="D620" s="33"/>
      <c r="E620" s="33"/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</row>
    <row r="621" spans="1:23" s="25" customFormat="1" ht="23.25">
      <c r="A621" s="33"/>
      <c r="B621" s="33"/>
      <c r="C621" s="33"/>
      <c r="D621" s="33"/>
      <c r="E621" s="33"/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</row>
    <row r="622" spans="1:23" s="25" customFormat="1" ht="23.25">
      <c r="A622" s="33"/>
      <c r="B622" s="33"/>
      <c r="C622" s="33"/>
      <c r="D622" s="33"/>
      <c r="E622" s="33"/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</row>
    <row r="623" spans="1:23" s="25" customFormat="1" ht="23.25">
      <c r="A623" s="33"/>
      <c r="B623" s="33"/>
      <c r="C623" s="33"/>
      <c r="D623" s="33"/>
      <c r="E623" s="33"/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</row>
    <row r="624" spans="1:23" s="25" customFormat="1" ht="23.25">
      <c r="A624" s="33"/>
      <c r="B624" s="33"/>
      <c r="C624" s="33"/>
      <c r="D624" s="33"/>
      <c r="E624" s="33"/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</row>
    <row r="625" spans="1:23" s="25" customFormat="1" ht="23.25">
      <c r="A625" s="33"/>
      <c r="B625" s="33"/>
      <c r="C625" s="33"/>
      <c r="D625" s="33"/>
      <c r="E625" s="33"/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</row>
    <row r="626" spans="1:23" s="25" customFormat="1" ht="23.25">
      <c r="A626" s="33"/>
      <c r="B626" s="33"/>
      <c r="C626" s="33"/>
      <c r="D626" s="33"/>
      <c r="E626" s="33"/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</row>
    <row r="627" spans="1:23" s="25" customFormat="1" ht="23.25">
      <c r="A627" s="33"/>
      <c r="B627" s="33"/>
      <c r="C627" s="33"/>
      <c r="D627" s="33"/>
      <c r="E627" s="33"/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</row>
    <row r="628" spans="1:23" s="25" customFormat="1" ht="23.25">
      <c r="A628" s="33"/>
      <c r="B628" s="33"/>
      <c r="C628" s="33"/>
      <c r="D628" s="33"/>
      <c r="E628" s="33"/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</row>
    <row r="629" spans="1:23" s="25" customFormat="1" ht="23.25">
      <c r="A629" s="33"/>
      <c r="B629" s="33"/>
      <c r="C629" s="33"/>
      <c r="D629" s="33"/>
      <c r="E629" s="33"/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</row>
    <row r="630" spans="1:23" s="25" customFormat="1" ht="23.25">
      <c r="A630" s="33"/>
      <c r="B630" s="33"/>
      <c r="C630" s="33"/>
      <c r="D630" s="33"/>
      <c r="E630" s="33"/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</row>
    <row r="631" spans="1:23" s="25" customFormat="1" ht="23.25">
      <c r="A631" s="33"/>
      <c r="B631" s="33"/>
      <c r="C631" s="33"/>
      <c r="D631" s="33"/>
      <c r="E631" s="33"/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</row>
    <row r="632" spans="1:23" s="25" customFormat="1" ht="23.25">
      <c r="A632" s="33"/>
      <c r="B632" s="33"/>
      <c r="C632" s="33"/>
      <c r="D632" s="33"/>
      <c r="E632" s="33"/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</row>
    <row r="633" spans="1:23" s="25" customFormat="1" ht="23.25">
      <c r="A633" s="33"/>
      <c r="B633" s="33"/>
      <c r="C633" s="33"/>
      <c r="D633" s="33"/>
      <c r="E633" s="33"/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</row>
    <row r="634" spans="1:23" s="25" customFormat="1" ht="23.25">
      <c r="A634" s="33"/>
      <c r="B634" s="33"/>
      <c r="C634" s="33"/>
      <c r="D634" s="33"/>
      <c r="E634" s="33"/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</row>
    <row r="635" spans="1:23" s="25" customFormat="1" ht="23.25">
      <c r="A635" s="33"/>
      <c r="B635" s="33"/>
      <c r="C635" s="33"/>
      <c r="D635" s="33"/>
      <c r="E635" s="33"/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</row>
    <row r="636" spans="1:23" s="25" customFormat="1" ht="23.25">
      <c r="A636" s="33"/>
      <c r="B636" s="33"/>
      <c r="C636" s="33"/>
      <c r="D636" s="33"/>
      <c r="E636" s="33"/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</row>
    <row r="637" spans="1:23" s="25" customFormat="1" ht="23.25">
      <c r="A637" s="33"/>
      <c r="B637" s="33"/>
      <c r="C637" s="33"/>
      <c r="D637" s="33"/>
      <c r="E637" s="33"/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</row>
    <row r="638" spans="1:23" s="25" customFormat="1" ht="23.25">
      <c r="A638" s="33"/>
      <c r="B638" s="33"/>
      <c r="C638" s="33"/>
      <c r="D638" s="33"/>
      <c r="E638" s="33"/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</row>
    <row r="639" spans="1:23" s="25" customFormat="1" ht="23.25">
      <c r="A639" s="33"/>
      <c r="B639" s="33"/>
      <c r="C639" s="33"/>
      <c r="D639" s="33"/>
      <c r="E639" s="33"/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</row>
    <row r="640" spans="1:23" s="25" customFormat="1" ht="23.25">
      <c r="A640" s="33"/>
      <c r="B640" s="33"/>
      <c r="C640" s="33"/>
      <c r="D640" s="33"/>
      <c r="E640" s="33"/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</row>
    <row r="641" spans="1:23" s="25" customFormat="1" ht="23.25">
      <c r="A641" s="33"/>
      <c r="B641" s="33"/>
      <c r="C641" s="33"/>
      <c r="D641" s="33"/>
      <c r="E641" s="33"/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</row>
    <row r="642" spans="1:23" s="25" customFormat="1" ht="23.25">
      <c r="A642" s="33"/>
      <c r="B642" s="33"/>
      <c r="C642" s="33"/>
      <c r="D642" s="33"/>
      <c r="E642" s="33"/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</row>
    <row r="643" spans="1:23" s="25" customFormat="1" ht="23.25">
      <c r="A643" s="33"/>
      <c r="B643" s="33"/>
      <c r="C643" s="33"/>
      <c r="D643" s="33"/>
      <c r="E643" s="33"/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</row>
    <row r="644" spans="1:23" s="25" customFormat="1" ht="23.25">
      <c r="A644" s="33"/>
      <c r="B644" s="33"/>
      <c r="C644" s="33"/>
      <c r="D644" s="33"/>
      <c r="E644" s="33"/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</row>
    <row r="645" spans="1:23" s="25" customFormat="1" ht="23.25">
      <c r="A645" s="33"/>
      <c r="B645" s="33"/>
      <c r="C645" s="33"/>
      <c r="D645" s="33"/>
      <c r="E645" s="33"/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</row>
    <row r="646" spans="1:23" s="25" customFormat="1" ht="23.25">
      <c r="A646" s="33"/>
      <c r="B646" s="33"/>
      <c r="C646" s="33"/>
      <c r="D646" s="33"/>
      <c r="E646" s="33"/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</row>
    <row r="647" spans="1:23" s="25" customFormat="1" ht="23.25">
      <c r="A647" s="33"/>
      <c r="B647" s="33"/>
      <c r="C647" s="33"/>
      <c r="D647" s="33"/>
      <c r="E647" s="33"/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</row>
    <row r="648" spans="1:23" s="25" customFormat="1" ht="23.25">
      <c r="A648" s="33"/>
      <c r="B648" s="33"/>
      <c r="C648" s="33"/>
      <c r="D648" s="33"/>
      <c r="E648" s="33"/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</row>
    <row r="649" spans="1:23" s="25" customFormat="1" ht="23.25">
      <c r="A649" s="33"/>
      <c r="B649" s="33"/>
      <c r="C649" s="33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</row>
    <row r="650" spans="1:23" s="25" customFormat="1" ht="23.25">
      <c r="A650" s="33"/>
      <c r="B650" s="33"/>
      <c r="C650" s="33"/>
      <c r="D650" s="33"/>
      <c r="E650" s="33"/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</row>
    <row r="651" spans="1:23" s="25" customFormat="1" ht="23.25">
      <c r="A651" s="33"/>
      <c r="B651" s="33"/>
      <c r="C651" s="33"/>
      <c r="D651" s="33"/>
      <c r="E651" s="33"/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</row>
    <row r="652" spans="1:23" s="25" customFormat="1" ht="23.25">
      <c r="A652" s="33"/>
      <c r="B652" s="33"/>
      <c r="C652" s="33"/>
      <c r="D652" s="33"/>
      <c r="E652" s="33"/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</row>
    <row r="653" spans="1:23" s="25" customFormat="1" ht="23.25">
      <c r="A653" s="33"/>
      <c r="B653" s="33"/>
      <c r="C653" s="33"/>
      <c r="D653" s="33"/>
      <c r="E653" s="33"/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</row>
    <row r="654" spans="1:23" s="25" customFormat="1" ht="23.25">
      <c r="A654" s="33"/>
      <c r="B654" s="33"/>
      <c r="C654" s="33"/>
      <c r="D654" s="33"/>
      <c r="E654" s="33"/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</row>
    <row r="655" spans="1:23" s="25" customFormat="1" ht="23.25">
      <c r="A655" s="33"/>
      <c r="B655" s="33"/>
      <c r="C655" s="33"/>
      <c r="D655" s="33"/>
      <c r="E655" s="33"/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</row>
    <row r="656" spans="1:23" s="25" customFormat="1" ht="23.25">
      <c r="A656" s="33"/>
      <c r="B656" s="33"/>
      <c r="C656" s="33"/>
      <c r="D656" s="33"/>
      <c r="E656" s="33"/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</row>
    <row r="657" spans="1:23" s="25" customFormat="1" ht="23.25">
      <c r="A657" s="33"/>
      <c r="B657" s="33"/>
      <c r="C657" s="33"/>
      <c r="D657" s="33"/>
      <c r="E657" s="33"/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</row>
    <row r="658" spans="1:23" s="25" customFormat="1" ht="23.25">
      <c r="A658" s="33"/>
      <c r="B658" s="33"/>
      <c r="C658" s="33"/>
      <c r="D658" s="33"/>
      <c r="E658" s="33"/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</row>
    <row r="659" spans="1:23" s="25" customFormat="1" ht="23.25">
      <c r="A659" s="33"/>
      <c r="B659" s="33"/>
      <c r="C659" s="33"/>
      <c r="D659" s="33"/>
      <c r="E659" s="33"/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</row>
    <row r="660" spans="1:23" s="25" customFormat="1" ht="23.25">
      <c r="A660" s="33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</row>
    <row r="661" spans="1:23" s="25" customFormat="1" ht="23.25">
      <c r="A661" s="33"/>
      <c r="B661" s="33"/>
      <c r="C661" s="33"/>
      <c r="D661" s="33"/>
      <c r="E661" s="33"/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</row>
    <row r="662" spans="1:23" s="25" customFormat="1" ht="23.25">
      <c r="A662" s="33"/>
      <c r="B662" s="33"/>
      <c r="C662" s="33"/>
      <c r="D662" s="33"/>
      <c r="E662" s="33"/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</row>
    <row r="663" spans="1:23" s="25" customFormat="1" ht="23.25">
      <c r="A663" s="33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</row>
    <row r="664" spans="1:23" s="25" customFormat="1" ht="23.25">
      <c r="A664" s="33"/>
      <c r="B664" s="33"/>
      <c r="C664" s="33"/>
      <c r="D664" s="33"/>
      <c r="E664" s="33"/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</row>
    <row r="665" spans="1:23" s="25" customFormat="1" ht="23.25">
      <c r="A665" s="33"/>
      <c r="B665" s="33"/>
      <c r="C665" s="33"/>
      <c r="D665" s="33"/>
      <c r="E665" s="33"/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</row>
    <row r="666" spans="1:23" s="25" customFormat="1" ht="23.25">
      <c r="A666" s="33"/>
      <c r="B666" s="33"/>
      <c r="C666" s="33"/>
      <c r="D666" s="33"/>
      <c r="E666" s="33"/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</row>
    <row r="667" spans="1:23" s="25" customFormat="1" ht="23.25">
      <c r="A667" s="33"/>
      <c r="B667" s="33"/>
      <c r="C667" s="33"/>
      <c r="D667" s="33"/>
      <c r="E667" s="33"/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</row>
    <row r="668" spans="1:23" s="25" customFormat="1" ht="23.25">
      <c r="A668" s="33"/>
      <c r="B668" s="33"/>
      <c r="C668" s="33"/>
      <c r="D668" s="33"/>
      <c r="E668" s="33"/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</row>
    <row r="669" spans="1:23" s="25" customFormat="1" ht="23.25">
      <c r="A669" s="33"/>
      <c r="B669" s="33"/>
      <c r="C669" s="33"/>
      <c r="D669" s="33"/>
      <c r="E669" s="33"/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</row>
    <row r="670" spans="1:23" s="25" customFormat="1" ht="23.25">
      <c r="A670" s="33"/>
      <c r="B670" s="33"/>
      <c r="C670" s="33"/>
      <c r="D670" s="33"/>
      <c r="E670" s="33"/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</row>
    <row r="671" spans="1:59" s="25" customFormat="1" ht="23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62"/>
      <c r="M671" s="62"/>
      <c r="N671" s="62"/>
      <c r="O671" s="62"/>
      <c r="P671" s="62"/>
      <c r="Q671" s="62"/>
      <c r="R671" s="62"/>
      <c r="S671" s="62"/>
      <c r="T671" s="32"/>
      <c r="U671" s="32"/>
      <c r="V671" s="32"/>
      <c r="W671" s="32"/>
      <c r="X671" s="10"/>
      <c r="Y671" s="10"/>
      <c r="Z671" s="10"/>
      <c r="AA671" s="10"/>
      <c r="AB671" s="53"/>
      <c r="AC671" s="53"/>
      <c r="AD671" s="53"/>
      <c r="AE671" s="53"/>
      <c r="AF671" s="53"/>
      <c r="AG671" s="53"/>
      <c r="AH671" s="53"/>
      <c r="AI671" s="53"/>
      <c r="AJ671" s="10"/>
      <c r="AK671" s="10"/>
      <c r="AL671" s="10"/>
      <c r="AM671" s="10"/>
      <c r="AN671" s="10"/>
      <c r="AO671" s="10"/>
      <c r="AP671" s="10"/>
      <c r="AQ671" s="10"/>
      <c r="AR671" s="53"/>
      <c r="AS671" s="53"/>
      <c r="AT671" s="53"/>
      <c r="AU671" s="53"/>
      <c r="AV671" s="53"/>
      <c r="AW671" s="53"/>
      <c r="AX671" s="53"/>
      <c r="AY671" s="53"/>
      <c r="AZ671" s="10"/>
      <c r="BA671" s="10"/>
      <c r="BB671" s="10"/>
      <c r="BC671" s="10"/>
      <c r="BD671" s="10"/>
      <c r="BE671" s="10"/>
      <c r="BF671" s="10"/>
      <c r="BG671" s="10"/>
    </row>
    <row r="672" spans="1:59" s="25" customFormat="1" ht="23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62"/>
      <c r="M672" s="62"/>
      <c r="N672" s="62"/>
      <c r="O672" s="62"/>
      <c r="P672" s="62"/>
      <c r="Q672" s="62"/>
      <c r="R672" s="62"/>
      <c r="S672" s="62"/>
      <c r="T672" s="32"/>
      <c r="U672" s="32"/>
      <c r="V672" s="32"/>
      <c r="W672" s="32"/>
      <c r="X672" s="10"/>
      <c r="Y672" s="10"/>
      <c r="Z672" s="10"/>
      <c r="AA672" s="10"/>
      <c r="AB672" s="53"/>
      <c r="AC672" s="53"/>
      <c r="AD672" s="53"/>
      <c r="AE672" s="53"/>
      <c r="AF672" s="53"/>
      <c r="AG672" s="53"/>
      <c r="AH672" s="53"/>
      <c r="AI672" s="53"/>
      <c r="AJ672" s="10"/>
      <c r="AK672" s="10"/>
      <c r="AL672" s="10"/>
      <c r="AM672" s="10"/>
      <c r="AN672" s="10"/>
      <c r="AO672" s="10"/>
      <c r="AP672" s="10"/>
      <c r="AQ672" s="10"/>
      <c r="AR672" s="53"/>
      <c r="AS672" s="53"/>
      <c r="AT672" s="53"/>
      <c r="AU672" s="53"/>
      <c r="AV672" s="53"/>
      <c r="AW672" s="53"/>
      <c r="AX672" s="53"/>
      <c r="AY672" s="53"/>
      <c r="AZ672" s="10"/>
      <c r="BA672" s="10"/>
      <c r="BB672" s="10"/>
      <c r="BC672" s="10"/>
      <c r="BD672" s="10"/>
      <c r="BE672" s="10"/>
      <c r="BF672" s="10"/>
      <c r="BG672" s="10"/>
    </row>
    <row r="673" spans="1:23" ht="23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62"/>
      <c r="M673" s="62"/>
      <c r="N673" s="62"/>
      <c r="O673" s="62"/>
      <c r="P673" s="62"/>
      <c r="Q673" s="62"/>
      <c r="R673" s="62"/>
      <c r="S673" s="62"/>
      <c r="T673" s="32"/>
      <c r="U673" s="32"/>
      <c r="V673" s="32"/>
      <c r="W673" s="32"/>
    </row>
    <row r="674" spans="1:23" ht="23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62"/>
      <c r="M674" s="62"/>
      <c r="N674" s="62"/>
      <c r="O674" s="62"/>
      <c r="P674" s="62"/>
      <c r="Q674" s="62"/>
      <c r="R674" s="62"/>
      <c r="S674" s="62"/>
      <c r="T674" s="32"/>
      <c r="U674" s="32"/>
      <c r="V674" s="32"/>
      <c r="W674" s="32"/>
    </row>
    <row r="675" spans="1:23" ht="23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62"/>
      <c r="M675" s="62"/>
      <c r="N675" s="62"/>
      <c r="O675" s="62"/>
      <c r="P675" s="62"/>
      <c r="Q675" s="62"/>
      <c r="R675" s="62"/>
      <c r="S675" s="62"/>
      <c r="T675" s="32"/>
      <c r="U675" s="32"/>
      <c r="V675" s="32"/>
      <c r="W675" s="32"/>
    </row>
    <row r="676" spans="1:23" ht="23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62"/>
      <c r="M676" s="62"/>
      <c r="N676" s="62"/>
      <c r="O676" s="62"/>
      <c r="P676" s="62"/>
      <c r="Q676" s="62"/>
      <c r="R676" s="62"/>
      <c r="S676" s="62"/>
      <c r="T676" s="32"/>
      <c r="U676" s="32"/>
      <c r="V676" s="32"/>
      <c r="W676" s="32"/>
    </row>
    <row r="677" spans="1:23" ht="23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62"/>
      <c r="M677" s="62"/>
      <c r="N677" s="62"/>
      <c r="O677" s="62"/>
      <c r="P677" s="62"/>
      <c r="Q677" s="62"/>
      <c r="R677" s="62"/>
      <c r="S677" s="62"/>
      <c r="T677" s="32"/>
      <c r="U677" s="32"/>
      <c r="V677" s="32"/>
      <c r="W677" s="32"/>
    </row>
    <row r="678" spans="1:23" ht="23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62"/>
      <c r="M678" s="62"/>
      <c r="N678" s="62"/>
      <c r="O678" s="62"/>
      <c r="P678" s="62"/>
      <c r="Q678" s="62"/>
      <c r="R678" s="62"/>
      <c r="S678" s="62"/>
      <c r="T678" s="32"/>
      <c r="U678" s="32"/>
      <c r="V678" s="32"/>
      <c r="W678" s="32"/>
    </row>
    <row r="679" spans="1:23" ht="23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62"/>
      <c r="M679" s="62"/>
      <c r="N679" s="62"/>
      <c r="O679" s="62"/>
      <c r="P679" s="62"/>
      <c r="Q679" s="62"/>
      <c r="R679" s="62"/>
      <c r="S679" s="62"/>
      <c r="T679" s="32"/>
      <c r="U679" s="32"/>
      <c r="V679" s="32"/>
      <c r="W679" s="32"/>
    </row>
    <row r="680" spans="1:23" ht="23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62"/>
      <c r="M680" s="62"/>
      <c r="N680" s="62"/>
      <c r="O680" s="62"/>
      <c r="P680" s="62"/>
      <c r="Q680" s="62"/>
      <c r="R680" s="62"/>
      <c r="S680" s="62"/>
      <c r="T680" s="32"/>
      <c r="U680" s="32"/>
      <c r="V680" s="32"/>
      <c r="W680" s="32"/>
    </row>
    <row r="681" spans="1:23" ht="23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62"/>
      <c r="M681" s="62"/>
      <c r="N681" s="62"/>
      <c r="O681" s="62"/>
      <c r="P681" s="62"/>
      <c r="Q681" s="62"/>
      <c r="R681" s="62"/>
      <c r="S681" s="62"/>
      <c r="T681" s="32"/>
      <c r="U681" s="32"/>
      <c r="V681" s="32"/>
      <c r="W681" s="32"/>
    </row>
    <row r="682" spans="1:23" ht="23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62"/>
      <c r="M682" s="62"/>
      <c r="N682" s="62"/>
      <c r="O682" s="62"/>
      <c r="P682" s="62"/>
      <c r="Q682" s="62"/>
      <c r="R682" s="62"/>
      <c r="S682" s="62"/>
      <c r="T682" s="32"/>
      <c r="U682" s="32"/>
      <c r="V682" s="32"/>
      <c r="W682" s="32"/>
    </row>
    <row r="683" spans="1:23" ht="23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62"/>
      <c r="M683" s="62"/>
      <c r="N683" s="62"/>
      <c r="O683" s="62"/>
      <c r="P683" s="62"/>
      <c r="Q683" s="62"/>
      <c r="R683" s="62"/>
      <c r="S683" s="62"/>
      <c r="T683" s="32"/>
      <c r="U683" s="32"/>
      <c r="V683" s="32"/>
      <c r="W683" s="32"/>
    </row>
    <row r="684" spans="1:23" ht="23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62"/>
      <c r="M684" s="62"/>
      <c r="N684" s="62"/>
      <c r="O684" s="62"/>
      <c r="P684" s="62"/>
      <c r="Q684" s="62"/>
      <c r="R684" s="62"/>
      <c r="S684" s="62"/>
      <c r="T684" s="32"/>
      <c r="U684" s="32"/>
      <c r="V684" s="32"/>
      <c r="W684" s="32"/>
    </row>
    <row r="685" spans="1:23" ht="23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62"/>
      <c r="M685" s="62"/>
      <c r="N685" s="62"/>
      <c r="O685" s="62"/>
      <c r="P685" s="62"/>
      <c r="Q685" s="62"/>
      <c r="R685" s="62"/>
      <c r="S685" s="62"/>
      <c r="T685" s="32"/>
      <c r="U685" s="32"/>
      <c r="V685" s="32"/>
      <c r="W685" s="32"/>
    </row>
    <row r="686" spans="1:23" ht="23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62"/>
      <c r="M686" s="62"/>
      <c r="N686" s="62"/>
      <c r="O686" s="62"/>
      <c r="P686" s="62"/>
      <c r="Q686" s="62"/>
      <c r="R686" s="62"/>
      <c r="S686" s="62"/>
      <c r="T686" s="32"/>
      <c r="U686" s="32"/>
      <c r="V686" s="32"/>
      <c r="W686" s="32"/>
    </row>
    <row r="687" spans="1:23" ht="23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62"/>
      <c r="M687" s="62"/>
      <c r="N687" s="62"/>
      <c r="O687" s="62"/>
      <c r="P687" s="62"/>
      <c r="Q687" s="62"/>
      <c r="R687" s="62"/>
      <c r="S687" s="62"/>
      <c r="T687" s="32"/>
      <c r="U687" s="32"/>
      <c r="V687" s="32"/>
      <c r="W687" s="32"/>
    </row>
    <row r="688" spans="1:23" ht="23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62"/>
      <c r="M688" s="62"/>
      <c r="N688" s="62"/>
      <c r="O688" s="62"/>
      <c r="P688" s="62"/>
      <c r="Q688" s="62"/>
      <c r="R688" s="62"/>
      <c r="S688" s="62"/>
      <c r="T688" s="32"/>
      <c r="U688" s="32"/>
      <c r="V688" s="32"/>
      <c r="W688" s="32"/>
    </row>
    <row r="689" spans="1:23" ht="23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62"/>
      <c r="M689" s="62"/>
      <c r="N689" s="62"/>
      <c r="O689" s="62"/>
      <c r="P689" s="62"/>
      <c r="Q689" s="62"/>
      <c r="R689" s="62"/>
      <c r="S689" s="62"/>
      <c r="T689" s="32"/>
      <c r="U689" s="32"/>
      <c r="V689" s="32"/>
      <c r="W689" s="32"/>
    </row>
    <row r="690" spans="1:23" ht="23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62"/>
      <c r="M690" s="62"/>
      <c r="N690" s="62"/>
      <c r="O690" s="62"/>
      <c r="P690" s="62"/>
      <c r="Q690" s="62"/>
      <c r="R690" s="62"/>
      <c r="S690" s="62"/>
      <c r="T690" s="32"/>
      <c r="U690" s="32"/>
      <c r="V690" s="32"/>
      <c r="W690" s="32"/>
    </row>
    <row r="691" spans="1:23" ht="23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62"/>
      <c r="M691" s="62"/>
      <c r="N691" s="62"/>
      <c r="O691" s="62"/>
      <c r="P691" s="62"/>
      <c r="Q691" s="62"/>
      <c r="R691" s="62"/>
      <c r="S691" s="62"/>
      <c r="T691" s="32"/>
      <c r="U691" s="32"/>
      <c r="V691" s="32"/>
      <c r="W691" s="32"/>
    </row>
    <row r="692" spans="1:23" ht="23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62"/>
      <c r="M692" s="62"/>
      <c r="N692" s="62"/>
      <c r="O692" s="62"/>
      <c r="P692" s="62"/>
      <c r="Q692" s="62"/>
      <c r="R692" s="62"/>
      <c r="S692" s="62"/>
      <c r="T692" s="32"/>
      <c r="U692" s="32"/>
      <c r="V692" s="32"/>
      <c r="W692" s="32"/>
    </row>
    <row r="693" spans="1:23" ht="23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62"/>
      <c r="M693" s="62"/>
      <c r="N693" s="62"/>
      <c r="O693" s="62"/>
      <c r="P693" s="62"/>
      <c r="Q693" s="62"/>
      <c r="R693" s="62"/>
      <c r="S693" s="62"/>
      <c r="T693" s="32"/>
      <c r="U693" s="32"/>
      <c r="V693" s="32"/>
      <c r="W693" s="32"/>
    </row>
    <row r="694" spans="1:23" ht="23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62"/>
      <c r="M694" s="62"/>
      <c r="N694" s="62"/>
      <c r="O694" s="62"/>
      <c r="P694" s="62"/>
      <c r="Q694" s="62"/>
      <c r="R694" s="62"/>
      <c r="S694" s="62"/>
      <c r="T694" s="32"/>
      <c r="U694" s="32"/>
      <c r="V694" s="32"/>
      <c r="W694" s="32"/>
    </row>
    <row r="695" spans="1:23" ht="23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62"/>
      <c r="M695" s="62"/>
      <c r="N695" s="62"/>
      <c r="O695" s="62"/>
      <c r="P695" s="62"/>
      <c r="Q695" s="62"/>
      <c r="R695" s="62"/>
      <c r="S695" s="62"/>
      <c r="T695" s="32"/>
      <c r="U695" s="32"/>
      <c r="V695" s="32"/>
      <c r="W695" s="32"/>
    </row>
    <row r="696" spans="1:23" ht="23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62"/>
      <c r="M696" s="62"/>
      <c r="N696" s="62"/>
      <c r="O696" s="62"/>
      <c r="P696" s="62"/>
      <c r="Q696" s="62"/>
      <c r="R696" s="62"/>
      <c r="S696" s="62"/>
      <c r="T696" s="32"/>
      <c r="U696" s="32"/>
      <c r="V696" s="32"/>
      <c r="W696" s="32"/>
    </row>
    <row r="697" spans="1:23" ht="23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62"/>
      <c r="M697" s="62"/>
      <c r="N697" s="62"/>
      <c r="O697" s="62"/>
      <c r="P697" s="62"/>
      <c r="Q697" s="62"/>
      <c r="R697" s="62"/>
      <c r="S697" s="62"/>
      <c r="T697" s="32"/>
      <c r="U697" s="32"/>
      <c r="V697" s="32"/>
      <c r="W697" s="32"/>
    </row>
    <row r="698" spans="1:23" ht="23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62"/>
      <c r="M698" s="62"/>
      <c r="N698" s="62"/>
      <c r="O698" s="62"/>
      <c r="P698" s="62"/>
      <c r="Q698" s="62"/>
      <c r="R698" s="62"/>
      <c r="S698" s="62"/>
      <c r="T698" s="32"/>
      <c r="U698" s="32"/>
      <c r="V698" s="32"/>
      <c r="W698" s="32"/>
    </row>
    <row r="699" spans="1:23" ht="23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62"/>
      <c r="M699" s="62"/>
      <c r="N699" s="62"/>
      <c r="O699" s="62"/>
      <c r="P699" s="62"/>
      <c r="Q699" s="62"/>
      <c r="R699" s="62"/>
      <c r="S699" s="62"/>
      <c r="T699" s="32"/>
      <c r="U699" s="32"/>
      <c r="V699" s="32"/>
      <c r="W699" s="32"/>
    </row>
    <row r="700" spans="1:23" ht="23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62"/>
      <c r="M700" s="62"/>
      <c r="N700" s="62"/>
      <c r="O700" s="62"/>
      <c r="P700" s="62"/>
      <c r="Q700" s="62"/>
      <c r="R700" s="62"/>
      <c r="S700" s="62"/>
      <c r="T700" s="32"/>
      <c r="U700" s="32"/>
      <c r="V700" s="32"/>
      <c r="W700" s="32"/>
    </row>
    <row r="701" spans="1:23" ht="23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62"/>
      <c r="M701" s="62"/>
      <c r="N701" s="62"/>
      <c r="O701" s="62"/>
      <c r="P701" s="62"/>
      <c r="Q701" s="62"/>
      <c r="R701" s="62"/>
      <c r="S701" s="62"/>
      <c r="T701" s="32"/>
      <c r="U701" s="32"/>
      <c r="V701" s="32"/>
      <c r="W701" s="32"/>
    </row>
    <row r="702" spans="1:23" ht="23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62"/>
      <c r="M702" s="62"/>
      <c r="N702" s="62"/>
      <c r="O702" s="62"/>
      <c r="P702" s="62"/>
      <c r="Q702" s="62"/>
      <c r="R702" s="62"/>
      <c r="S702" s="62"/>
      <c r="T702" s="32"/>
      <c r="U702" s="32"/>
      <c r="V702" s="32"/>
      <c r="W702" s="32"/>
    </row>
    <row r="703" spans="1:23" ht="23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62"/>
      <c r="M703" s="62"/>
      <c r="N703" s="62"/>
      <c r="O703" s="62"/>
      <c r="P703" s="62"/>
      <c r="Q703" s="62"/>
      <c r="R703" s="62"/>
      <c r="S703" s="62"/>
      <c r="T703" s="32"/>
      <c r="U703" s="32"/>
      <c r="V703" s="32"/>
      <c r="W703" s="32"/>
    </row>
    <row r="704" spans="1:23" ht="23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62"/>
      <c r="M704" s="62"/>
      <c r="N704" s="62"/>
      <c r="O704" s="62"/>
      <c r="P704" s="62"/>
      <c r="Q704" s="62"/>
      <c r="R704" s="62"/>
      <c r="S704" s="62"/>
      <c r="T704" s="32"/>
      <c r="U704" s="32"/>
      <c r="V704" s="32"/>
      <c r="W704" s="32"/>
    </row>
    <row r="705" spans="1:23" ht="23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62"/>
      <c r="M705" s="62"/>
      <c r="N705" s="62"/>
      <c r="O705" s="62"/>
      <c r="P705" s="62"/>
      <c r="Q705" s="62"/>
      <c r="R705" s="62"/>
      <c r="S705" s="62"/>
      <c r="T705" s="32"/>
      <c r="U705" s="32"/>
      <c r="V705" s="32"/>
      <c r="W705" s="32"/>
    </row>
    <row r="706" spans="1:23" ht="23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62"/>
      <c r="M706" s="62"/>
      <c r="N706" s="62"/>
      <c r="O706" s="62"/>
      <c r="P706" s="62"/>
      <c r="Q706" s="62"/>
      <c r="R706" s="62"/>
      <c r="S706" s="62"/>
      <c r="T706" s="32"/>
      <c r="U706" s="32"/>
      <c r="V706" s="32"/>
      <c r="W706" s="32"/>
    </row>
    <row r="707" spans="1:23" ht="23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62"/>
      <c r="M707" s="62"/>
      <c r="N707" s="62"/>
      <c r="O707" s="62"/>
      <c r="P707" s="62"/>
      <c r="Q707" s="62"/>
      <c r="R707" s="62"/>
      <c r="S707" s="62"/>
      <c r="T707" s="32"/>
      <c r="U707" s="32"/>
      <c r="V707" s="32"/>
      <c r="W707" s="32"/>
    </row>
    <row r="708" spans="1:23" ht="23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62"/>
      <c r="M708" s="62"/>
      <c r="N708" s="62"/>
      <c r="O708" s="62"/>
      <c r="P708" s="62"/>
      <c r="Q708" s="62"/>
      <c r="R708" s="62"/>
      <c r="S708" s="62"/>
      <c r="T708" s="32"/>
      <c r="U708" s="32"/>
      <c r="V708" s="32"/>
      <c r="W708" s="32"/>
    </row>
    <row r="709" spans="1:23" ht="23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62"/>
      <c r="M709" s="62"/>
      <c r="N709" s="62"/>
      <c r="O709" s="62"/>
      <c r="P709" s="62"/>
      <c r="Q709" s="62"/>
      <c r="R709" s="62"/>
      <c r="S709" s="62"/>
      <c r="T709" s="32"/>
      <c r="U709" s="32"/>
      <c r="V709" s="32"/>
      <c r="W709" s="32"/>
    </row>
    <row r="710" spans="1:23" ht="23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62"/>
      <c r="M710" s="62"/>
      <c r="N710" s="62"/>
      <c r="O710" s="62"/>
      <c r="P710" s="62"/>
      <c r="Q710" s="62"/>
      <c r="R710" s="62"/>
      <c r="S710" s="62"/>
      <c r="T710" s="32"/>
      <c r="U710" s="32"/>
      <c r="V710" s="32"/>
      <c r="W710" s="32"/>
    </row>
    <row r="711" spans="1:23" ht="23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62"/>
      <c r="M711" s="62"/>
      <c r="N711" s="62"/>
      <c r="O711" s="62"/>
      <c r="P711" s="62"/>
      <c r="Q711" s="62"/>
      <c r="R711" s="62"/>
      <c r="S711" s="62"/>
      <c r="T711" s="32"/>
      <c r="U711" s="32"/>
      <c r="V711" s="32"/>
      <c r="W711" s="32"/>
    </row>
    <row r="712" spans="1:23" ht="23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62"/>
      <c r="M712" s="62"/>
      <c r="N712" s="62"/>
      <c r="O712" s="62"/>
      <c r="P712" s="62"/>
      <c r="Q712" s="62"/>
      <c r="R712" s="62"/>
      <c r="S712" s="62"/>
      <c r="T712" s="32"/>
      <c r="U712" s="32"/>
      <c r="V712" s="32"/>
      <c r="W712" s="32"/>
    </row>
    <row r="713" spans="1:23" ht="23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62"/>
      <c r="M713" s="62"/>
      <c r="N713" s="62"/>
      <c r="O713" s="62"/>
      <c r="P713" s="62"/>
      <c r="Q713" s="62"/>
      <c r="R713" s="62"/>
      <c r="S713" s="62"/>
      <c r="T713" s="32"/>
      <c r="U713" s="32"/>
      <c r="V713" s="32"/>
      <c r="W713" s="32"/>
    </row>
    <row r="714" spans="1:23" ht="23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62"/>
      <c r="M714" s="62"/>
      <c r="N714" s="62"/>
      <c r="O714" s="62"/>
      <c r="P714" s="62"/>
      <c r="Q714" s="62"/>
      <c r="R714" s="62"/>
      <c r="S714" s="62"/>
      <c r="T714" s="32"/>
      <c r="U714" s="32"/>
      <c r="V714" s="32"/>
      <c r="W714" s="32"/>
    </row>
    <row r="715" spans="1:23" ht="23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62"/>
      <c r="M715" s="62"/>
      <c r="N715" s="62"/>
      <c r="O715" s="62"/>
      <c r="P715" s="62"/>
      <c r="Q715" s="62"/>
      <c r="R715" s="62"/>
      <c r="S715" s="62"/>
      <c r="T715" s="32"/>
      <c r="U715" s="32"/>
      <c r="V715" s="32"/>
      <c r="W715" s="32"/>
    </row>
    <row r="716" spans="1:23" ht="23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62"/>
      <c r="M716" s="62"/>
      <c r="N716" s="62"/>
      <c r="O716" s="62"/>
      <c r="P716" s="62"/>
      <c r="Q716" s="62"/>
      <c r="R716" s="62"/>
      <c r="S716" s="62"/>
      <c r="T716" s="32"/>
      <c r="U716" s="32"/>
      <c r="V716" s="32"/>
      <c r="W716" s="32"/>
    </row>
    <row r="717" spans="1:23" ht="23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62"/>
      <c r="M717" s="62"/>
      <c r="N717" s="62"/>
      <c r="O717" s="62"/>
      <c r="P717" s="62"/>
      <c r="Q717" s="62"/>
      <c r="R717" s="62"/>
      <c r="S717" s="62"/>
      <c r="T717" s="32"/>
      <c r="U717" s="32"/>
      <c r="V717" s="32"/>
      <c r="W717" s="32"/>
    </row>
    <row r="718" spans="1:23" ht="23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62"/>
      <c r="M718" s="62"/>
      <c r="N718" s="62"/>
      <c r="O718" s="62"/>
      <c r="P718" s="62"/>
      <c r="Q718" s="62"/>
      <c r="R718" s="62"/>
      <c r="S718" s="62"/>
      <c r="T718" s="32"/>
      <c r="U718" s="32"/>
      <c r="V718" s="32"/>
      <c r="W718" s="32"/>
    </row>
    <row r="719" spans="1:23" ht="23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62"/>
      <c r="M719" s="62"/>
      <c r="N719" s="62"/>
      <c r="O719" s="62"/>
      <c r="P719" s="62"/>
      <c r="Q719" s="62"/>
      <c r="R719" s="62"/>
      <c r="S719" s="62"/>
      <c r="T719" s="32"/>
      <c r="U719" s="32"/>
      <c r="V719" s="32"/>
      <c r="W719" s="32"/>
    </row>
    <row r="720" spans="1:23" ht="23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62"/>
      <c r="M720" s="62"/>
      <c r="N720" s="62"/>
      <c r="O720" s="62"/>
      <c r="P720" s="62"/>
      <c r="Q720" s="62"/>
      <c r="R720" s="62"/>
      <c r="S720" s="62"/>
      <c r="T720" s="32"/>
      <c r="U720" s="32"/>
      <c r="V720" s="32"/>
      <c r="W720" s="32"/>
    </row>
    <row r="721" spans="1:23" ht="23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62"/>
      <c r="M721" s="62"/>
      <c r="N721" s="62"/>
      <c r="O721" s="62"/>
      <c r="P721" s="62"/>
      <c r="Q721" s="62"/>
      <c r="R721" s="62"/>
      <c r="S721" s="62"/>
      <c r="T721" s="32"/>
      <c r="U721" s="32"/>
      <c r="V721" s="32"/>
      <c r="W721" s="32"/>
    </row>
    <row r="722" spans="1:23" ht="23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62"/>
      <c r="M722" s="62"/>
      <c r="N722" s="62"/>
      <c r="O722" s="62"/>
      <c r="P722" s="62"/>
      <c r="Q722" s="62"/>
      <c r="R722" s="62"/>
      <c r="S722" s="62"/>
      <c r="T722" s="32"/>
      <c r="U722" s="32"/>
      <c r="V722" s="32"/>
      <c r="W722" s="32"/>
    </row>
    <row r="723" spans="1:23" ht="23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62"/>
      <c r="M723" s="62"/>
      <c r="N723" s="62"/>
      <c r="O723" s="62"/>
      <c r="P723" s="62"/>
      <c r="Q723" s="62"/>
      <c r="R723" s="62"/>
      <c r="S723" s="62"/>
      <c r="T723" s="32"/>
      <c r="U723" s="32"/>
      <c r="V723" s="32"/>
      <c r="W723" s="32"/>
    </row>
    <row r="724" spans="1:23" ht="23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62"/>
      <c r="M724" s="62"/>
      <c r="N724" s="62"/>
      <c r="O724" s="62"/>
      <c r="P724" s="62"/>
      <c r="Q724" s="62"/>
      <c r="R724" s="62"/>
      <c r="S724" s="62"/>
      <c r="T724" s="32"/>
      <c r="U724" s="32"/>
      <c r="V724" s="32"/>
      <c r="W724" s="32"/>
    </row>
    <row r="725" spans="1:23" ht="23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62"/>
      <c r="M725" s="62"/>
      <c r="N725" s="62"/>
      <c r="O725" s="62"/>
      <c r="P725" s="62"/>
      <c r="Q725" s="62"/>
      <c r="R725" s="62"/>
      <c r="S725" s="62"/>
      <c r="T725" s="32"/>
      <c r="U725" s="32"/>
      <c r="V725" s="32"/>
      <c r="W725" s="32"/>
    </row>
    <row r="726" spans="1:23" ht="23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62"/>
      <c r="M726" s="62"/>
      <c r="N726" s="62"/>
      <c r="O726" s="62"/>
      <c r="P726" s="62"/>
      <c r="Q726" s="62"/>
      <c r="R726" s="62"/>
      <c r="S726" s="62"/>
      <c r="T726" s="32"/>
      <c r="U726" s="32"/>
      <c r="V726" s="32"/>
      <c r="W726" s="32"/>
    </row>
    <row r="727" spans="1:23" ht="23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62"/>
      <c r="M727" s="62"/>
      <c r="N727" s="62"/>
      <c r="O727" s="62"/>
      <c r="P727" s="62"/>
      <c r="Q727" s="62"/>
      <c r="R727" s="62"/>
      <c r="S727" s="62"/>
      <c r="T727" s="32"/>
      <c r="U727" s="32"/>
      <c r="V727" s="32"/>
      <c r="W727" s="32"/>
    </row>
    <row r="728" spans="1:23" ht="23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62"/>
      <c r="M728" s="62"/>
      <c r="N728" s="62"/>
      <c r="O728" s="62"/>
      <c r="P728" s="62"/>
      <c r="Q728" s="62"/>
      <c r="R728" s="62"/>
      <c r="S728" s="62"/>
      <c r="T728" s="32"/>
      <c r="U728" s="32"/>
      <c r="V728" s="32"/>
      <c r="W728" s="32"/>
    </row>
    <row r="729" spans="1:23" ht="23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62"/>
      <c r="M729" s="62"/>
      <c r="N729" s="62"/>
      <c r="O729" s="62"/>
      <c r="P729" s="62"/>
      <c r="Q729" s="62"/>
      <c r="R729" s="62"/>
      <c r="S729" s="62"/>
      <c r="T729" s="32"/>
      <c r="U729" s="32"/>
      <c r="V729" s="32"/>
      <c r="W729" s="32"/>
    </row>
    <row r="730" spans="1:23" ht="23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62"/>
      <c r="M730" s="62"/>
      <c r="N730" s="62"/>
      <c r="O730" s="62"/>
      <c r="P730" s="62"/>
      <c r="Q730" s="62"/>
      <c r="R730" s="62"/>
      <c r="S730" s="62"/>
      <c r="T730" s="32"/>
      <c r="U730" s="32"/>
      <c r="V730" s="32"/>
      <c r="W730" s="32"/>
    </row>
    <row r="731" spans="1:23" ht="23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62"/>
      <c r="M731" s="62"/>
      <c r="N731" s="62"/>
      <c r="O731" s="62"/>
      <c r="P731" s="62"/>
      <c r="Q731" s="62"/>
      <c r="R731" s="62"/>
      <c r="S731" s="62"/>
      <c r="T731" s="32"/>
      <c r="U731" s="32"/>
      <c r="V731" s="32"/>
      <c r="W731" s="32"/>
    </row>
    <row r="732" spans="1:23" ht="23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62"/>
      <c r="M732" s="62"/>
      <c r="N732" s="62"/>
      <c r="O732" s="62"/>
      <c r="P732" s="62"/>
      <c r="Q732" s="62"/>
      <c r="R732" s="62"/>
      <c r="S732" s="62"/>
      <c r="T732" s="32"/>
      <c r="U732" s="32"/>
      <c r="V732" s="32"/>
      <c r="W732" s="32"/>
    </row>
    <row r="733" spans="1:23" ht="23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62"/>
      <c r="M733" s="62"/>
      <c r="N733" s="62"/>
      <c r="O733" s="62"/>
      <c r="P733" s="62"/>
      <c r="Q733" s="62"/>
      <c r="R733" s="62"/>
      <c r="S733" s="62"/>
      <c r="T733" s="32"/>
      <c r="U733" s="32"/>
      <c r="V733" s="32"/>
      <c r="W733" s="32"/>
    </row>
    <row r="734" spans="1:23" ht="23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62"/>
      <c r="M734" s="62"/>
      <c r="N734" s="62"/>
      <c r="O734" s="62"/>
      <c r="P734" s="62"/>
      <c r="Q734" s="62"/>
      <c r="R734" s="62"/>
      <c r="S734" s="62"/>
      <c r="T734" s="32"/>
      <c r="U734" s="32"/>
      <c r="V734" s="32"/>
      <c r="W734" s="32"/>
    </row>
    <row r="735" spans="1:23" ht="23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62"/>
      <c r="M735" s="62"/>
      <c r="N735" s="62"/>
      <c r="O735" s="62"/>
      <c r="P735" s="62"/>
      <c r="Q735" s="62"/>
      <c r="R735" s="62"/>
      <c r="S735" s="62"/>
      <c r="T735" s="32"/>
      <c r="U735" s="32"/>
      <c r="V735" s="32"/>
      <c r="W735" s="32"/>
    </row>
    <row r="736" spans="1:23" ht="23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62"/>
      <c r="M736" s="62"/>
      <c r="N736" s="62"/>
      <c r="O736" s="62"/>
      <c r="P736" s="62"/>
      <c r="Q736" s="62"/>
      <c r="R736" s="62"/>
      <c r="S736" s="62"/>
      <c r="T736" s="32"/>
      <c r="U736" s="32"/>
      <c r="V736" s="32"/>
      <c r="W736" s="32"/>
    </row>
    <row r="737" spans="1:23" ht="23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62"/>
      <c r="M737" s="62"/>
      <c r="N737" s="62"/>
      <c r="O737" s="62"/>
      <c r="P737" s="62"/>
      <c r="Q737" s="62"/>
      <c r="R737" s="62"/>
      <c r="S737" s="62"/>
      <c r="T737" s="32"/>
      <c r="U737" s="32"/>
      <c r="V737" s="32"/>
      <c r="W737" s="32"/>
    </row>
    <row r="738" spans="1:23" ht="23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62"/>
      <c r="M738" s="62"/>
      <c r="N738" s="62"/>
      <c r="O738" s="62"/>
      <c r="P738" s="62"/>
      <c r="Q738" s="62"/>
      <c r="R738" s="62"/>
      <c r="S738" s="62"/>
      <c r="T738" s="32"/>
      <c r="U738" s="32"/>
      <c r="V738" s="32"/>
      <c r="W738" s="32"/>
    </row>
    <row r="739" spans="1:23" ht="23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62"/>
      <c r="M739" s="62"/>
      <c r="N739" s="62"/>
      <c r="O739" s="62"/>
      <c r="P739" s="62"/>
      <c r="Q739" s="62"/>
      <c r="R739" s="62"/>
      <c r="S739" s="62"/>
      <c r="T739" s="32"/>
      <c r="U739" s="32"/>
      <c r="V739" s="32"/>
      <c r="W739" s="32"/>
    </row>
    <row r="740" spans="1:23" ht="23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62"/>
      <c r="M740" s="62"/>
      <c r="N740" s="62"/>
      <c r="O740" s="62"/>
      <c r="P740" s="62"/>
      <c r="Q740" s="62"/>
      <c r="R740" s="62"/>
      <c r="S740" s="62"/>
      <c r="T740" s="32"/>
      <c r="U740" s="32"/>
      <c r="V740" s="32"/>
      <c r="W740" s="32"/>
    </row>
    <row r="741" spans="1:23" ht="23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62"/>
      <c r="M741" s="62"/>
      <c r="N741" s="62"/>
      <c r="O741" s="62"/>
      <c r="P741" s="62"/>
      <c r="Q741" s="62"/>
      <c r="R741" s="62"/>
      <c r="S741" s="62"/>
      <c r="T741" s="32"/>
      <c r="U741" s="32"/>
      <c r="V741" s="32"/>
      <c r="W741" s="32"/>
    </row>
    <row r="742" spans="1:23" ht="23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62"/>
      <c r="M742" s="62"/>
      <c r="N742" s="62"/>
      <c r="O742" s="62"/>
      <c r="P742" s="62"/>
      <c r="Q742" s="62"/>
      <c r="R742" s="62"/>
      <c r="S742" s="62"/>
      <c r="T742" s="32"/>
      <c r="U742" s="32"/>
      <c r="V742" s="32"/>
      <c r="W742" s="32"/>
    </row>
    <row r="743" spans="1:23" ht="23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62"/>
      <c r="M743" s="62"/>
      <c r="N743" s="62"/>
      <c r="O743" s="62"/>
      <c r="P743" s="62"/>
      <c r="Q743" s="62"/>
      <c r="R743" s="62"/>
      <c r="S743" s="62"/>
      <c r="T743" s="32"/>
      <c r="U743" s="32"/>
      <c r="V743" s="32"/>
      <c r="W743" s="32"/>
    </row>
    <row r="744" spans="1:23" ht="23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62"/>
      <c r="M744" s="62"/>
      <c r="N744" s="62"/>
      <c r="O744" s="62"/>
      <c r="P744" s="62"/>
      <c r="Q744" s="62"/>
      <c r="R744" s="62"/>
      <c r="S744" s="62"/>
      <c r="T744" s="32"/>
      <c r="U744" s="32"/>
      <c r="V744" s="32"/>
      <c r="W744" s="32"/>
    </row>
    <row r="745" spans="1:23" ht="23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62"/>
      <c r="M745" s="62"/>
      <c r="N745" s="62"/>
      <c r="O745" s="62"/>
      <c r="P745" s="62"/>
      <c r="Q745" s="62"/>
      <c r="R745" s="62"/>
      <c r="S745" s="62"/>
      <c r="T745" s="32"/>
      <c r="U745" s="32"/>
      <c r="V745" s="32"/>
      <c r="W745" s="32"/>
    </row>
    <row r="746" spans="1:23" ht="23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62"/>
      <c r="M746" s="62"/>
      <c r="N746" s="62"/>
      <c r="O746" s="62"/>
      <c r="P746" s="62"/>
      <c r="Q746" s="62"/>
      <c r="R746" s="62"/>
      <c r="S746" s="62"/>
      <c r="T746" s="32"/>
      <c r="U746" s="32"/>
      <c r="V746" s="32"/>
      <c r="W746" s="32"/>
    </row>
    <row r="747" spans="1:23" ht="23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62"/>
      <c r="M747" s="62"/>
      <c r="N747" s="62"/>
      <c r="O747" s="62"/>
      <c r="P747" s="62"/>
      <c r="Q747" s="62"/>
      <c r="R747" s="62"/>
      <c r="S747" s="62"/>
      <c r="T747" s="32"/>
      <c r="U747" s="32"/>
      <c r="V747" s="32"/>
      <c r="W747" s="32"/>
    </row>
    <row r="748" spans="1:23" ht="23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62"/>
      <c r="M748" s="62"/>
      <c r="N748" s="62"/>
      <c r="O748" s="62"/>
      <c r="P748" s="62"/>
      <c r="Q748" s="62"/>
      <c r="R748" s="62"/>
      <c r="S748" s="62"/>
      <c r="T748" s="32"/>
      <c r="U748" s="32"/>
      <c r="V748" s="32"/>
      <c r="W748" s="32"/>
    </row>
    <row r="749" spans="1:23" ht="23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62"/>
      <c r="M749" s="62"/>
      <c r="N749" s="62"/>
      <c r="O749" s="62"/>
      <c r="P749" s="62"/>
      <c r="Q749" s="62"/>
      <c r="R749" s="62"/>
      <c r="S749" s="62"/>
      <c r="T749" s="32"/>
      <c r="U749" s="32"/>
      <c r="V749" s="32"/>
      <c r="W749" s="32"/>
    </row>
    <row r="750" spans="1:23" ht="23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62"/>
      <c r="M750" s="62"/>
      <c r="N750" s="62"/>
      <c r="O750" s="62"/>
      <c r="P750" s="62"/>
      <c r="Q750" s="62"/>
      <c r="R750" s="62"/>
      <c r="S750" s="62"/>
      <c r="T750" s="32"/>
      <c r="U750" s="32"/>
      <c r="V750" s="32"/>
      <c r="W750" s="32"/>
    </row>
    <row r="751" spans="1:23" ht="23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62"/>
      <c r="M751" s="62"/>
      <c r="N751" s="62"/>
      <c r="O751" s="62"/>
      <c r="P751" s="62"/>
      <c r="Q751" s="62"/>
      <c r="R751" s="62"/>
      <c r="S751" s="62"/>
      <c r="T751" s="32"/>
      <c r="U751" s="32"/>
      <c r="V751" s="32"/>
      <c r="W751" s="32"/>
    </row>
    <row r="752" spans="1:23" ht="23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62"/>
      <c r="M752" s="62"/>
      <c r="N752" s="62"/>
      <c r="O752" s="62"/>
      <c r="P752" s="62"/>
      <c r="Q752" s="62"/>
      <c r="R752" s="62"/>
      <c r="S752" s="62"/>
      <c r="T752" s="32"/>
      <c r="U752" s="32"/>
      <c r="V752" s="32"/>
      <c r="W752" s="32"/>
    </row>
    <row r="753" spans="1:23" ht="23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62"/>
      <c r="M753" s="62"/>
      <c r="N753" s="62"/>
      <c r="O753" s="62"/>
      <c r="P753" s="62"/>
      <c r="Q753" s="62"/>
      <c r="R753" s="62"/>
      <c r="S753" s="62"/>
      <c r="T753" s="32"/>
      <c r="U753" s="32"/>
      <c r="V753" s="32"/>
      <c r="W753" s="32"/>
    </row>
    <row r="754" spans="1:23" ht="23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62"/>
      <c r="M754" s="62"/>
      <c r="N754" s="62"/>
      <c r="O754" s="62"/>
      <c r="P754" s="62"/>
      <c r="Q754" s="62"/>
      <c r="R754" s="62"/>
      <c r="S754" s="62"/>
      <c r="T754" s="32"/>
      <c r="U754" s="32"/>
      <c r="V754" s="32"/>
      <c r="W754" s="32"/>
    </row>
    <row r="755" spans="1:23" ht="23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62"/>
      <c r="M755" s="62"/>
      <c r="N755" s="62"/>
      <c r="O755" s="62"/>
      <c r="P755" s="62"/>
      <c r="Q755" s="62"/>
      <c r="R755" s="62"/>
      <c r="S755" s="62"/>
      <c r="T755" s="32"/>
      <c r="U755" s="32"/>
      <c r="V755" s="32"/>
      <c r="W755" s="32"/>
    </row>
    <row r="756" spans="1:23" ht="23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62"/>
      <c r="M756" s="62"/>
      <c r="N756" s="62"/>
      <c r="O756" s="62"/>
      <c r="P756" s="62"/>
      <c r="Q756" s="62"/>
      <c r="R756" s="62"/>
      <c r="S756" s="62"/>
      <c r="T756" s="32"/>
      <c r="U756" s="32"/>
      <c r="V756" s="32"/>
      <c r="W756" s="32"/>
    </row>
    <row r="757" spans="1:23" ht="23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62"/>
      <c r="M757" s="62"/>
      <c r="N757" s="62"/>
      <c r="O757" s="62"/>
      <c r="P757" s="62"/>
      <c r="Q757" s="62"/>
      <c r="R757" s="62"/>
      <c r="S757" s="62"/>
      <c r="T757" s="32"/>
      <c r="U757" s="32"/>
      <c r="V757" s="32"/>
      <c r="W757" s="32"/>
    </row>
    <row r="758" spans="1:23" ht="23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62"/>
      <c r="M758" s="62"/>
      <c r="N758" s="62"/>
      <c r="O758" s="62"/>
      <c r="P758" s="62"/>
      <c r="Q758" s="62"/>
      <c r="R758" s="62"/>
      <c r="S758" s="62"/>
      <c r="T758" s="32"/>
      <c r="U758" s="32"/>
      <c r="V758" s="32"/>
      <c r="W758" s="32"/>
    </row>
    <row r="759" spans="1:23" ht="23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62"/>
      <c r="M759" s="62"/>
      <c r="N759" s="62"/>
      <c r="O759" s="62"/>
      <c r="P759" s="62"/>
      <c r="Q759" s="62"/>
      <c r="R759" s="62"/>
      <c r="S759" s="62"/>
      <c r="T759" s="32"/>
      <c r="U759" s="32"/>
      <c r="V759" s="32"/>
      <c r="W759" s="32"/>
    </row>
    <row r="760" spans="1:23" ht="23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62"/>
      <c r="M760" s="62"/>
      <c r="N760" s="62"/>
      <c r="O760" s="62"/>
      <c r="P760" s="62"/>
      <c r="Q760" s="62"/>
      <c r="R760" s="62"/>
      <c r="S760" s="62"/>
      <c r="T760" s="32"/>
      <c r="U760" s="32"/>
      <c r="V760" s="32"/>
      <c r="W760" s="32"/>
    </row>
    <row r="761" spans="1:23" ht="23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62"/>
      <c r="M761" s="62"/>
      <c r="N761" s="62"/>
      <c r="O761" s="62"/>
      <c r="P761" s="62"/>
      <c r="Q761" s="62"/>
      <c r="R761" s="62"/>
      <c r="S761" s="62"/>
      <c r="T761" s="32"/>
      <c r="U761" s="32"/>
      <c r="V761" s="32"/>
      <c r="W761" s="32"/>
    </row>
    <row r="762" spans="1:23" ht="23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62"/>
      <c r="M762" s="62"/>
      <c r="N762" s="62"/>
      <c r="O762" s="62"/>
      <c r="P762" s="62"/>
      <c r="Q762" s="62"/>
      <c r="R762" s="62"/>
      <c r="S762" s="62"/>
      <c r="T762" s="32"/>
      <c r="U762" s="32"/>
      <c r="V762" s="32"/>
      <c r="W762" s="32"/>
    </row>
    <row r="763" spans="1:23" ht="23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62"/>
      <c r="M763" s="62"/>
      <c r="N763" s="62"/>
      <c r="O763" s="62"/>
      <c r="P763" s="62"/>
      <c r="Q763" s="62"/>
      <c r="R763" s="62"/>
      <c r="S763" s="62"/>
      <c r="T763" s="32"/>
      <c r="U763" s="32"/>
      <c r="V763" s="32"/>
      <c r="W763" s="32"/>
    </row>
    <row r="764" spans="1:23" ht="23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62"/>
      <c r="M764" s="62"/>
      <c r="N764" s="62"/>
      <c r="O764" s="62"/>
      <c r="P764" s="62"/>
      <c r="Q764" s="62"/>
      <c r="R764" s="62"/>
      <c r="S764" s="62"/>
      <c r="T764" s="32"/>
      <c r="U764" s="32"/>
      <c r="V764" s="32"/>
      <c r="W764" s="32"/>
    </row>
    <row r="765" spans="1:23" ht="23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62"/>
      <c r="M765" s="62"/>
      <c r="N765" s="62"/>
      <c r="O765" s="62"/>
      <c r="P765" s="62"/>
      <c r="Q765" s="62"/>
      <c r="R765" s="62"/>
      <c r="S765" s="62"/>
      <c r="T765" s="32"/>
      <c r="U765" s="32"/>
      <c r="V765" s="32"/>
      <c r="W765" s="32"/>
    </row>
    <row r="766" spans="1:23" ht="23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62"/>
      <c r="M766" s="62"/>
      <c r="N766" s="62"/>
      <c r="O766" s="62"/>
      <c r="P766" s="62"/>
      <c r="Q766" s="62"/>
      <c r="R766" s="62"/>
      <c r="S766" s="62"/>
      <c r="T766" s="32"/>
      <c r="U766" s="32"/>
      <c r="V766" s="32"/>
      <c r="W766" s="32"/>
    </row>
  </sheetData>
  <sheetProtection/>
  <mergeCells count="69">
    <mergeCell ref="AY81:AY83"/>
    <mergeCell ref="AF81:AF83"/>
    <mergeCell ref="BH3:BO3"/>
    <mergeCell ref="BL81:BL83"/>
    <mergeCell ref="BM81:BM83"/>
    <mergeCell ref="BN81:BN83"/>
    <mergeCell ref="BO81:BO83"/>
    <mergeCell ref="AZ3:BG3"/>
    <mergeCell ref="BH82:BK82"/>
    <mergeCell ref="BH83:BK83"/>
    <mergeCell ref="BG81:BG83"/>
    <mergeCell ref="Q81:Q83"/>
    <mergeCell ref="P81:P83"/>
    <mergeCell ref="AN81:AN83"/>
    <mergeCell ref="BF81:BF83"/>
    <mergeCell ref="AG81:AG83"/>
    <mergeCell ref="BE81:BE83"/>
    <mergeCell ref="AH81:AH83"/>
    <mergeCell ref="AQ81:AQ83"/>
    <mergeCell ref="BD81:BD83"/>
    <mergeCell ref="A84:B84"/>
    <mergeCell ref="A83:K83"/>
    <mergeCell ref="A3:A4"/>
    <mergeCell ref="A81:B82"/>
    <mergeCell ref="R81:R83"/>
    <mergeCell ref="AX81:AX83"/>
    <mergeCell ref="J81:J82"/>
    <mergeCell ref="AR3:AY3"/>
    <mergeCell ref="AJ83:AM83"/>
    <mergeCell ref="AR83:AU83"/>
    <mergeCell ref="A1:BO2"/>
    <mergeCell ref="AZ83:BC83"/>
    <mergeCell ref="AO81:AO83"/>
    <mergeCell ref="AP81:AP83"/>
    <mergeCell ref="T3:AA3"/>
    <mergeCell ref="L83:O83"/>
    <mergeCell ref="AW81:AW83"/>
    <mergeCell ref="AR82:AU82"/>
    <mergeCell ref="T82:W82"/>
    <mergeCell ref="X81:X83"/>
    <mergeCell ref="AI81:AI83"/>
    <mergeCell ref="Y81:Y83"/>
    <mergeCell ref="C82:F82"/>
    <mergeCell ref="C3:K3"/>
    <mergeCell ref="I81:I82"/>
    <mergeCell ref="S81:S83"/>
    <mergeCell ref="AB82:AE82"/>
    <mergeCell ref="G81:G82"/>
    <mergeCell ref="H81:H82"/>
    <mergeCell ref="BP82:BS82"/>
    <mergeCell ref="AB3:AI3"/>
    <mergeCell ref="B3:B4"/>
    <mergeCell ref="L3:S3"/>
    <mergeCell ref="K81:K82"/>
    <mergeCell ref="AJ3:AQ3"/>
    <mergeCell ref="AZ82:BC82"/>
    <mergeCell ref="AV81:AV83"/>
    <mergeCell ref="AJ82:AM82"/>
    <mergeCell ref="L82:O82"/>
    <mergeCell ref="BP83:BS83"/>
    <mergeCell ref="T83:W83"/>
    <mergeCell ref="AB83:AE83"/>
    <mergeCell ref="AA81:AA83"/>
    <mergeCell ref="Z81:Z83"/>
    <mergeCell ref="BP3:BW3"/>
    <mergeCell ref="BT81:BT83"/>
    <mergeCell ref="BU81:BU83"/>
    <mergeCell ref="BV81:BV83"/>
    <mergeCell ref="BW81:BW83"/>
  </mergeCells>
  <printOptions/>
  <pageMargins left="0.7086614173228347" right="0.7086614173228347" top="0.7480314960629921" bottom="0.7480314960629921" header="0.31496062992125984" footer="0.31496062992125984"/>
  <pageSetup fitToHeight="3" horizontalDpi="300" verticalDpi="300" orientation="landscape" paperSize="9" scale="1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E521"/>
  <sheetViews>
    <sheetView tabSelected="1" zoomScale="40" zoomScaleNormal="40" workbookViewId="0" topLeftCell="A1">
      <selection activeCell="B15" sqref="B15"/>
    </sheetView>
  </sheetViews>
  <sheetFormatPr defaultColWidth="9.140625" defaultRowHeight="12.75"/>
  <cols>
    <col min="1" max="1" width="16.8515625" style="1" customWidth="1"/>
    <col min="2" max="2" width="113.140625" style="1" customWidth="1"/>
    <col min="3" max="3" width="11.421875" style="1" customWidth="1"/>
    <col min="4" max="5" width="9.140625" style="1" customWidth="1"/>
    <col min="6" max="6" width="10.421875" style="1" customWidth="1"/>
    <col min="7" max="7" width="12.421875" style="1" customWidth="1"/>
    <col min="8" max="8" width="9.421875" style="1" customWidth="1"/>
    <col min="9" max="9" width="11.421875" style="1" customWidth="1"/>
    <col min="10" max="10" width="12.57421875" style="1" customWidth="1"/>
    <col min="11" max="11" width="6.57421875" style="1" customWidth="1"/>
    <col min="12" max="12" width="8.57421875" style="7" customWidth="1"/>
    <col min="13" max="13" width="8.8515625" style="8" customWidth="1"/>
    <col min="14" max="16" width="6.57421875" style="8" customWidth="1"/>
    <col min="17" max="17" width="9.421875" style="8" customWidth="1"/>
    <col min="18" max="18" width="8.8515625" style="8" customWidth="1"/>
    <col min="19" max="19" width="6.57421875" style="8" customWidth="1"/>
    <col min="20" max="20" width="8.140625" style="1" customWidth="1"/>
    <col min="21" max="23" width="6.57421875" style="1" customWidth="1"/>
    <col min="24" max="24" width="8.8515625" style="1" customWidth="1"/>
    <col min="25" max="25" width="9.140625" style="1" customWidth="1"/>
    <col min="26" max="26" width="8.00390625" style="1" customWidth="1"/>
    <col min="27" max="27" width="6.57421875" style="1" customWidth="1"/>
    <col min="28" max="28" width="9.8515625" style="8" customWidth="1"/>
    <col min="29" max="32" width="6.57421875" style="8" customWidth="1"/>
    <col min="33" max="33" width="10.00390625" style="8" customWidth="1"/>
    <col min="34" max="34" width="9.421875" style="8" customWidth="1"/>
    <col min="35" max="35" width="6.57421875" style="8" customWidth="1"/>
    <col min="36" max="36" width="9.140625" style="1" customWidth="1"/>
    <col min="37" max="40" width="6.57421875" style="1" customWidth="1"/>
    <col min="41" max="41" width="8.140625" style="1" customWidth="1"/>
    <col min="42" max="42" width="8.421875" style="1" customWidth="1"/>
    <col min="43" max="43" width="6.57421875" style="1" customWidth="1"/>
    <col min="44" max="44" width="9.140625" style="8" customWidth="1"/>
    <col min="45" max="51" width="6.57421875" style="8" customWidth="1"/>
    <col min="52" max="55" width="6.57421875" style="1" customWidth="1"/>
    <col min="56" max="56" width="7.8515625" style="1" customWidth="1"/>
    <col min="57" max="57" width="8.57421875" style="1" customWidth="1"/>
    <col min="58" max="58" width="8.140625" style="1" customWidth="1"/>
    <col min="59" max="59" width="6.57421875" style="1" customWidth="1"/>
    <col min="60" max="62" width="6.57421875" style="8" customWidth="1"/>
    <col min="63" max="63" width="8.140625" style="8" customWidth="1"/>
    <col min="64" max="64" width="6.57421875" style="8" customWidth="1"/>
    <col min="65" max="65" width="9.140625" style="8" customWidth="1"/>
    <col min="66" max="66" width="8.421875" style="8" customWidth="1"/>
    <col min="67" max="67" width="6.57421875" style="8" customWidth="1"/>
    <col min="68" max="68" width="7.421875" style="1" customWidth="1"/>
    <col min="69" max="69" width="6.57421875" style="1" customWidth="1"/>
    <col min="70" max="70" width="7.421875" style="1" customWidth="1"/>
    <col min="71" max="71" width="6.57421875" style="1" customWidth="1"/>
    <col min="72" max="72" width="7.00390625" style="1" customWidth="1"/>
    <col min="73" max="73" width="6.57421875" style="1" customWidth="1"/>
    <col min="74" max="75" width="7.57421875" style="1" customWidth="1"/>
    <col min="76" max="76" width="9.140625" style="1" customWidth="1"/>
    <col min="77" max="16384" width="9.140625" style="1" customWidth="1"/>
  </cols>
  <sheetData>
    <row r="1" spans="1:135" s="10" customFormat="1" ht="15" customHeight="1">
      <c r="A1" s="213" t="s">
        <v>175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3"/>
      <c r="AH1" s="213"/>
      <c r="AI1" s="213"/>
      <c r="AJ1" s="213"/>
      <c r="AK1" s="213"/>
      <c r="AL1" s="213"/>
      <c r="AM1" s="213"/>
      <c r="AN1" s="213"/>
      <c r="AO1" s="213"/>
      <c r="AP1" s="213"/>
      <c r="AQ1" s="213"/>
      <c r="AR1" s="213"/>
      <c r="AS1" s="213"/>
      <c r="AT1" s="213"/>
      <c r="AU1" s="213"/>
      <c r="AV1" s="213"/>
      <c r="AW1" s="213"/>
      <c r="AX1" s="213"/>
      <c r="AY1" s="213"/>
      <c r="AZ1" s="213"/>
      <c r="BA1" s="213"/>
      <c r="BB1" s="213"/>
      <c r="BC1" s="213"/>
      <c r="BD1" s="213"/>
      <c r="BE1" s="213"/>
      <c r="BF1" s="213"/>
      <c r="BG1" s="213"/>
      <c r="BH1" s="213"/>
      <c r="BI1" s="213"/>
      <c r="BJ1" s="213"/>
      <c r="BK1" s="213"/>
      <c r="BL1" s="213"/>
      <c r="BM1" s="213"/>
      <c r="BN1" s="213"/>
      <c r="BO1" s="213"/>
      <c r="BP1" s="213"/>
      <c r="BQ1" s="213"/>
      <c r="BR1" s="213"/>
      <c r="BS1" s="213"/>
      <c r="BT1" s="213"/>
      <c r="BU1" s="213"/>
      <c r="BV1" s="213"/>
      <c r="BW1" s="213"/>
      <c r="BX1" s="213"/>
      <c r="BY1" s="213"/>
      <c r="BZ1" s="213"/>
      <c r="CA1" s="213"/>
      <c r="CB1" s="213"/>
      <c r="CC1" s="213"/>
      <c r="CD1" s="213"/>
      <c r="CE1" s="213"/>
      <c r="CF1" s="213"/>
      <c r="CG1" s="213"/>
      <c r="CH1" s="213"/>
      <c r="CI1" s="213"/>
      <c r="CJ1" s="213"/>
      <c r="CK1" s="213"/>
      <c r="CL1" s="213"/>
      <c r="CM1" s="213"/>
      <c r="CN1" s="213"/>
      <c r="CO1" s="213"/>
      <c r="CP1" s="213"/>
      <c r="CQ1" s="213"/>
      <c r="CR1" s="213"/>
      <c r="CS1" s="213"/>
      <c r="CT1" s="213"/>
      <c r="CU1" s="213"/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32"/>
    </row>
    <row r="2" spans="1:135" s="10" customFormat="1" ht="150" customHeight="1">
      <c r="A2" s="21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13"/>
      <c r="AL2" s="213"/>
      <c r="AM2" s="213"/>
      <c r="AN2" s="213"/>
      <c r="AO2" s="213"/>
      <c r="AP2" s="213"/>
      <c r="AQ2" s="213"/>
      <c r="AR2" s="213"/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F2" s="213"/>
      <c r="BG2" s="213"/>
      <c r="BH2" s="213"/>
      <c r="BI2" s="213"/>
      <c r="BJ2" s="213"/>
      <c r="BK2" s="213"/>
      <c r="BL2" s="213"/>
      <c r="BM2" s="213"/>
      <c r="BN2" s="213"/>
      <c r="BO2" s="213"/>
      <c r="BP2" s="213"/>
      <c r="BQ2" s="213"/>
      <c r="BR2" s="213"/>
      <c r="BS2" s="213"/>
      <c r="BT2" s="213"/>
      <c r="BU2" s="213"/>
      <c r="BV2" s="213"/>
      <c r="BW2" s="213"/>
      <c r="BX2" s="213"/>
      <c r="BY2" s="213"/>
      <c r="BZ2" s="213"/>
      <c r="CA2" s="213"/>
      <c r="CB2" s="213"/>
      <c r="CC2" s="213"/>
      <c r="CD2" s="213"/>
      <c r="CE2" s="213"/>
      <c r="CF2" s="213"/>
      <c r="CG2" s="213"/>
      <c r="CH2" s="213"/>
      <c r="CI2" s="213"/>
      <c r="CJ2" s="213"/>
      <c r="CK2" s="213"/>
      <c r="CL2" s="213"/>
      <c r="CM2" s="213"/>
      <c r="CN2" s="213"/>
      <c r="CO2" s="213"/>
      <c r="CP2" s="213"/>
      <c r="CQ2" s="213"/>
      <c r="CR2" s="213"/>
      <c r="CS2" s="213"/>
      <c r="CT2" s="213"/>
      <c r="CU2" s="213"/>
      <c r="CV2" s="213"/>
      <c r="CW2" s="213"/>
      <c r="CX2" s="213"/>
      <c r="CY2" s="213"/>
      <c r="CZ2" s="213"/>
      <c r="DA2" s="213"/>
      <c r="DB2" s="213"/>
      <c r="DC2" s="213"/>
      <c r="DD2" s="213"/>
      <c r="DE2" s="213"/>
      <c r="DF2" s="213"/>
      <c r="DG2" s="213"/>
      <c r="DH2" s="213"/>
      <c r="DI2" s="213"/>
      <c r="DJ2" s="213"/>
      <c r="DK2" s="213"/>
      <c r="DL2" s="213"/>
      <c r="DM2" s="213"/>
      <c r="DN2" s="213"/>
      <c r="DO2" s="213"/>
      <c r="DP2" s="213"/>
      <c r="DQ2" s="213"/>
      <c r="DR2" s="213"/>
      <c r="DS2" s="213"/>
      <c r="DT2" s="213"/>
      <c r="DU2" s="213"/>
      <c r="DV2" s="213"/>
      <c r="DW2" s="213"/>
      <c r="DX2" s="213"/>
      <c r="DY2" s="213"/>
      <c r="DZ2" s="213"/>
      <c r="EA2" s="213"/>
      <c r="EB2" s="213"/>
      <c r="EC2" s="213"/>
      <c r="ED2" s="213"/>
      <c r="EE2" s="32"/>
    </row>
    <row r="3" spans="1:134" s="10" customFormat="1" ht="26.25" customHeight="1">
      <c r="A3" s="223" t="s">
        <v>16</v>
      </c>
      <c r="B3" s="224" t="s">
        <v>0</v>
      </c>
      <c r="C3" s="226" t="s">
        <v>1</v>
      </c>
      <c r="D3" s="227"/>
      <c r="E3" s="227"/>
      <c r="F3" s="227"/>
      <c r="G3" s="227"/>
      <c r="H3" s="227"/>
      <c r="I3" s="227"/>
      <c r="J3" s="227"/>
      <c r="K3" s="228"/>
      <c r="L3" s="214" t="s">
        <v>7</v>
      </c>
      <c r="M3" s="215"/>
      <c r="N3" s="215"/>
      <c r="O3" s="215"/>
      <c r="P3" s="215"/>
      <c r="Q3" s="215"/>
      <c r="R3" s="215"/>
      <c r="S3" s="216"/>
      <c r="T3" s="226" t="s">
        <v>8</v>
      </c>
      <c r="U3" s="227"/>
      <c r="V3" s="227"/>
      <c r="W3" s="227"/>
      <c r="X3" s="227"/>
      <c r="Y3" s="227"/>
      <c r="Z3" s="227"/>
      <c r="AA3" s="228"/>
      <c r="AB3" s="214" t="s">
        <v>9</v>
      </c>
      <c r="AC3" s="215"/>
      <c r="AD3" s="215"/>
      <c r="AE3" s="215"/>
      <c r="AF3" s="215"/>
      <c r="AG3" s="215"/>
      <c r="AH3" s="215"/>
      <c r="AI3" s="216"/>
      <c r="AJ3" s="226" t="s">
        <v>10</v>
      </c>
      <c r="AK3" s="227"/>
      <c r="AL3" s="227"/>
      <c r="AM3" s="227"/>
      <c r="AN3" s="227"/>
      <c r="AO3" s="227"/>
      <c r="AP3" s="227"/>
      <c r="AQ3" s="228"/>
      <c r="AR3" s="214" t="s">
        <v>11</v>
      </c>
      <c r="AS3" s="215"/>
      <c r="AT3" s="215"/>
      <c r="AU3" s="215"/>
      <c r="AV3" s="215"/>
      <c r="AW3" s="215"/>
      <c r="AX3" s="215"/>
      <c r="AY3" s="216"/>
      <c r="AZ3" s="226" t="s">
        <v>12</v>
      </c>
      <c r="BA3" s="227"/>
      <c r="BB3" s="227"/>
      <c r="BC3" s="227"/>
      <c r="BD3" s="227"/>
      <c r="BE3" s="227"/>
      <c r="BF3" s="227"/>
      <c r="BG3" s="228"/>
      <c r="BH3" s="214" t="s">
        <v>43</v>
      </c>
      <c r="BI3" s="215"/>
      <c r="BJ3" s="215"/>
      <c r="BK3" s="215"/>
      <c r="BL3" s="215"/>
      <c r="BM3" s="215"/>
      <c r="BN3" s="215"/>
      <c r="BO3" s="216"/>
      <c r="BP3" s="226" t="s">
        <v>145</v>
      </c>
      <c r="BQ3" s="227"/>
      <c r="BR3" s="227"/>
      <c r="BS3" s="227"/>
      <c r="BT3" s="227"/>
      <c r="BU3" s="227"/>
      <c r="BV3" s="227"/>
      <c r="BW3" s="228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</row>
    <row r="4" spans="1:75" s="10" customFormat="1" ht="49.5" customHeight="1">
      <c r="A4" s="223"/>
      <c r="B4" s="225"/>
      <c r="C4" s="16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73" t="s">
        <v>17</v>
      </c>
      <c r="I4" s="74" t="s">
        <v>18</v>
      </c>
      <c r="J4" s="74" t="s">
        <v>19</v>
      </c>
      <c r="K4" s="74" t="s">
        <v>20</v>
      </c>
      <c r="L4" s="23" t="s">
        <v>2</v>
      </c>
      <c r="M4" s="23" t="s">
        <v>3</v>
      </c>
      <c r="N4" s="23" t="s">
        <v>4</v>
      </c>
      <c r="O4" s="23" t="s">
        <v>5</v>
      </c>
      <c r="P4" s="75" t="s">
        <v>17</v>
      </c>
      <c r="Q4" s="76" t="s">
        <v>18</v>
      </c>
      <c r="R4" s="76" t="s">
        <v>19</v>
      </c>
      <c r="S4" s="76" t="s">
        <v>20</v>
      </c>
      <c r="T4" s="16" t="s">
        <v>2</v>
      </c>
      <c r="U4" s="16" t="s">
        <v>3</v>
      </c>
      <c r="V4" s="16" t="s">
        <v>4</v>
      </c>
      <c r="W4" s="16" t="s">
        <v>5</v>
      </c>
      <c r="X4" s="73" t="s">
        <v>17</v>
      </c>
      <c r="Y4" s="74" t="s">
        <v>18</v>
      </c>
      <c r="Z4" s="74" t="s">
        <v>19</v>
      </c>
      <c r="AA4" s="74" t="s">
        <v>20</v>
      </c>
      <c r="AB4" s="23" t="s">
        <v>2</v>
      </c>
      <c r="AC4" s="23" t="s">
        <v>3</v>
      </c>
      <c r="AD4" s="23" t="s">
        <v>4</v>
      </c>
      <c r="AE4" s="23" t="s">
        <v>5</v>
      </c>
      <c r="AF4" s="75" t="s">
        <v>17</v>
      </c>
      <c r="AG4" s="76" t="s">
        <v>18</v>
      </c>
      <c r="AH4" s="76" t="s">
        <v>19</v>
      </c>
      <c r="AI4" s="76" t="s">
        <v>20</v>
      </c>
      <c r="AJ4" s="16" t="s">
        <v>2</v>
      </c>
      <c r="AK4" s="16" t="s">
        <v>3</v>
      </c>
      <c r="AL4" s="16" t="s">
        <v>4</v>
      </c>
      <c r="AM4" s="16" t="s">
        <v>5</v>
      </c>
      <c r="AN4" s="73" t="s">
        <v>17</v>
      </c>
      <c r="AO4" s="74" t="s">
        <v>18</v>
      </c>
      <c r="AP4" s="74" t="s">
        <v>19</v>
      </c>
      <c r="AQ4" s="74" t="s">
        <v>20</v>
      </c>
      <c r="AR4" s="23" t="s">
        <v>2</v>
      </c>
      <c r="AS4" s="23" t="s">
        <v>3</v>
      </c>
      <c r="AT4" s="23" t="s">
        <v>4</v>
      </c>
      <c r="AU4" s="23" t="s">
        <v>5</v>
      </c>
      <c r="AV4" s="75" t="s">
        <v>17</v>
      </c>
      <c r="AW4" s="76" t="s">
        <v>18</v>
      </c>
      <c r="AX4" s="76" t="s">
        <v>19</v>
      </c>
      <c r="AY4" s="76" t="s">
        <v>20</v>
      </c>
      <c r="AZ4" s="16" t="s">
        <v>2</v>
      </c>
      <c r="BA4" s="16" t="s">
        <v>3</v>
      </c>
      <c r="BB4" s="16" t="s">
        <v>4</v>
      </c>
      <c r="BC4" s="16" t="s">
        <v>5</v>
      </c>
      <c r="BD4" s="73" t="s">
        <v>17</v>
      </c>
      <c r="BE4" s="74" t="s">
        <v>18</v>
      </c>
      <c r="BF4" s="74" t="s">
        <v>19</v>
      </c>
      <c r="BG4" s="74" t="s">
        <v>20</v>
      </c>
      <c r="BH4" s="23" t="s">
        <v>2</v>
      </c>
      <c r="BI4" s="23" t="s">
        <v>3</v>
      </c>
      <c r="BJ4" s="23" t="s">
        <v>4</v>
      </c>
      <c r="BK4" s="23" t="s">
        <v>5</v>
      </c>
      <c r="BL4" s="75" t="s">
        <v>17</v>
      </c>
      <c r="BM4" s="76" t="s">
        <v>18</v>
      </c>
      <c r="BN4" s="76" t="s">
        <v>19</v>
      </c>
      <c r="BO4" s="76" t="s">
        <v>20</v>
      </c>
      <c r="BP4" s="16" t="s">
        <v>2</v>
      </c>
      <c r="BQ4" s="16" t="s">
        <v>3</v>
      </c>
      <c r="BR4" s="16" t="s">
        <v>4</v>
      </c>
      <c r="BS4" s="16" t="s">
        <v>5</v>
      </c>
      <c r="BT4" s="73" t="s">
        <v>17</v>
      </c>
      <c r="BU4" s="74" t="s">
        <v>18</v>
      </c>
      <c r="BV4" s="74" t="s">
        <v>19</v>
      </c>
      <c r="BW4" s="77" t="s">
        <v>20</v>
      </c>
    </row>
    <row r="5" spans="1:75" s="10" customFormat="1" ht="46.5" customHeight="1">
      <c r="A5" s="83" t="s">
        <v>31</v>
      </c>
      <c r="B5" s="78" t="s">
        <v>166</v>
      </c>
      <c r="C5" s="30">
        <f aca="true" t="shared" si="0" ref="C5:AH5">SUM(C6:C8)</f>
        <v>0</v>
      </c>
      <c r="D5" s="30">
        <f t="shared" si="0"/>
        <v>111</v>
      </c>
      <c r="E5" s="30">
        <f t="shared" si="0"/>
        <v>0</v>
      </c>
      <c r="F5" s="30">
        <f t="shared" si="0"/>
        <v>0</v>
      </c>
      <c r="G5" s="30">
        <f t="shared" si="0"/>
        <v>111</v>
      </c>
      <c r="H5" s="30">
        <f t="shared" si="0"/>
        <v>13</v>
      </c>
      <c r="I5" s="30">
        <f t="shared" si="0"/>
        <v>6.5</v>
      </c>
      <c r="J5" s="30">
        <f t="shared" si="0"/>
        <v>6.5</v>
      </c>
      <c r="K5" s="30">
        <f t="shared" si="0"/>
        <v>2</v>
      </c>
      <c r="L5" s="30">
        <f t="shared" si="0"/>
        <v>0</v>
      </c>
      <c r="M5" s="30">
        <f t="shared" si="0"/>
        <v>48</v>
      </c>
      <c r="N5" s="30">
        <f t="shared" si="0"/>
        <v>0</v>
      </c>
      <c r="O5" s="30">
        <f t="shared" si="0"/>
        <v>0</v>
      </c>
      <c r="P5" s="30">
        <f t="shared" si="0"/>
        <v>7</v>
      </c>
      <c r="Q5" s="30">
        <f t="shared" si="0"/>
        <v>3.5</v>
      </c>
      <c r="R5" s="30">
        <f t="shared" si="0"/>
        <v>3.5</v>
      </c>
      <c r="S5" s="30">
        <f t="shared" si="0"/>
        <v>2</v>
      </c>
      <c r="T5" s="30">
        <f t="shared" si="0"/>
        <v>0</v>
      </c>
      <c r="U5" s="30">
        <f t="shared" si="0"/>
        <v>21</v>
      </c>
      <c r="V5" s="30">
        <f t="shared" si="0"/>
        <v>0</v>
      </c>
      <c r="W5" s="30">
        <f t="shared" si="0"/>
        <v>0</v>
      </c>
      <c r="X5" s="30">
        <f t="shared" si="0"/>
        <v>2</v>
      </c>
      <c r="Y5" s="30">
        <f t="shared" si="0"/>
        <v>1</v>
      </c>
      <c r="Z5" s="30">
        <f t="shared" si="0"/>
        <v>1</v>
      </c>
      <c r="AA5" s="30">
        <f t="shared" si="0"/>
        <v>0</v>
      </c>
      <c r="AB5" s="30">
        <f t="shared" si="0"/>
        <v>0</v>
      </c>
      <c r="AC5" s="30">
        <f t="shared" si="0"/>
        <v>21</v>
      </c>
      <c r="AD5" s="30">
        <f t="shared" si="0"/>
        <v>0</v>
      </c>
      <c r="AE5" s="30">
        <f t="shared" si="0"/>
        <v>0</v>
      </c>
      <c r="AF5" s="30">
        <f t="shared" si="0"/>
        <v>2</v>
      </c>
      <c r="AG5" s="30">
        <f t="shared" si="0"/>
        <v>1</v>
      </c>
      <c r="AH5" s="30">
        <f t="shared" si="0"/>
        <v>1</v>
      </c>
      <c r="AI5" s="30">
        <f aca="true" t="shared" si="1" ref="AI5:BN5">SUM(AI6:AI8)</f>
        <v>0</v>
      </c>
      <c r="AJ5" s="30">
        <f t="shared" si="1"/>
        <v>0</v>
      </c>
      <c r="AK5" s="30">
        <f t="shared" si="1"/>
        <v>21</v>
      </c>
      <c r="AL5" s="30">
        <f t="shared" si="1"/>
        <v>0</v>
      </c>
      <c r="AM5" s="30">
        <f t="shared" si="1"/>
        <v>0</v>
      </c>
      <c r="AN5" s="30">
        <f t="shared" si="1"/>
        <v>2</v>
      </c>
      <c r="AO5" s="30">
        <f t="shared" si="1"/>
        <v>1</v>
      </c>
      <c r="AP5" s="30">
        <f t="shared" si="1"/>
        <v>1</v>
      </c>
      <c r="AQ5" s="30">
        <f t="shared" si="1"/>
        <v>0</v>
      </c>
      <c r="AR5" s="30">
        <f t="shared" si="1"/>
        <v>0</v>
      </c>
      <c r="AS5" s="30">
        <f t="shared" si="1"/>
        <v>0</v>
      </c>
      <c r="AT5" s="30">
        <f t="shared" si="1"/>
        <v>0</v>
      </c>
      <c r="AU5" s="30">
        <f t="shared" si="1"/>
        <v>0</v>
      </c>
      <c r="AV5" s="30">
        <f t="shared" si="1"/>
        <v>0</v>
      </c>
      <c r="AW5" s="30">
        <f t="shared" si="1"/>
        <v>0</v>
      </c>
      <c r="AX5" s="30">
        <f t="shared" si="1"/>
        <v>0</v>
      </c>
      <c r="AY5" s="30">
        <f t="shared" si="1"/>
        <v>0</v>
      </c>
      <c r="AZ5" s="30">
        <f t="shared" si="1"/>
        <v>0</v>
      </c>
      <c r="BA5" s="30">
        <f t="shared" si="1"/>
        <v>0</v>
      </c>
      <c r="BB5" s="30">
        <f t="shared" si="1"/>
        <v>0</v>
      </c>
      <c r="BC5" s="30">
        <f t="shared" si="1"/>
        <v>0</v>
      </c>
      <c r="BD5" s="30">
        <f t="shared" si="1"/>
        <v>0</v>
      </c>
      <c r="BE5" s="30">
        <f t="shared" si="1"/>
        <v>0</v>
      </c>
      <c r="BF5" s="30">
        <f t="shared" si="1"/>
        <v>0</v>
      </c>
      <c r="BG5" s="30">
        <f t="shared" si="1"/>
        <v>0</v>
      </c>
      <c r="BH5" s="30">
        <f t="shared" si="1"/>
        <v>0</v>
      </c>
      <c r="BI5" s="30">
        <f t="shared" si="1"/>
        <v>0</v>
      </c>
      <c r="BJ5" s="30">
        <f t="shared" si="1"/>
        <v>0</v>
      </c>
      <c r="BK5" s="30">
        <f t="shared" si="1"/>
        <v>0</v>
      </c>
      <c r="BL5" s="30">
        <f t="shared" si="1"/>
        <v>0</v>
      </c>
      <c r="BM5" s="30">
        <f t="shared" si="1"/>
        <v>0</v>
      </c>
      <c r="BN5" s="30">
        <f t="shared" si="1"/>
        <v>0</v>
      </c>
      <c r="BO5" s="30">
        <f aca="true" t="shared" si="2" ref="BO5:BW5">SUM(BO6:BO8)</f>
        <v>0</v>
      </c>
      <c r="BP5" s="30">
        <f t="shared" si="2"/>
        <v>0</v>
      </c>
      <c r="BQ5" s="30">
        <f t="shared" si="2"/>
        <v>0</v>
      </c>
      <c r="BR5" s="30">
        <f t="shared" si="2"/>
        <v>0</v>
      </c>
      <c r="BS5" s="30">
        <f t="shared" si="2"/>
        <v>0</v>
      </c>
      <c r="BT5" s="30">
        <f t="shared" si="2"/>
        <v>0</v>
      </c>
      <c r="BU5" s="30">
        <f t="shared" si="2"/>
        <v>0</v>
      </c>
      <c r="BV5" s="30">
        <f t="shared" si="2"/>
        <v>0</v>
      </c>
      <c r="BW5" s="30">
        <f t="shared" si="2"/>
        <v>0</v>
      </c>
    </row>
    <row r="6" spans="1:75" ht="46.5" customHeight="1">
      <c r="A6" s="20" t="s">
        <v>44</v>
      </c>
      <c r="B6" s="79" t="s">
        <v>103</v>
      </c>
      <c r="C6" s="9"/>
      <c r="D6" s="9">
        <v>84</v>
      </c>
      <c r="E6" s="9"/>
      <c r="F6" s="9"/>
      <c r="G6" s="9">
        <v>84</v>
      </c>
      <c r="H6" s="9">
        <f>'Załacznik 1a'!H7</f>
        <v>8</v>
      </c>
      <c r="I6" s="9">
        <f>'Załacznik 1a'!I7</f>
        <v>4</v>
      </c>
      <c r="J6" s="9">
        <f>'Załacznik 1a'!J7</f>
        <v>4</v>
      </c>
      <c r="K6" s="9"/>
      <c r="L6" s="35"/>
      <c r="M6" s="35">
        <v>21</v>
      </c>
      <c r="N6" s="35"/>
      <c r="O6" s="35"/>
      <c r="P6" s="23">
        <f>'Załacznik 1a'!P7</f>
        <v>2</v>
      </c>
      <c r="Q6" s="23">
        <f>'Załacznik 1a'!Q7</f>
        <v>1</v>
      </c>
      <c r="R6" s="23">
        <f>'Załacznik 1a'!R7</f>
        <v>1</v>
      </c>
      <c r="S6" s="23"/>
      <c r="T6" s="11"/>
      <c r="U6" s="11">
        <v>21</v>
      </c>
      <c r="V6" s="11"/>
      <c r="W6" s="11"/>
      <c r="X6" s="11">
        <v>2</v>
      </c>
      <c r="Y6" s="11">
        <v>1</v>
      </c>
      <c r="Z6" s="11">
        <v>1</v>
      </c>
      <c r="AA6" s="11"/>
      <c r="AB6" s="36"/>
      <c r="AC6" s="35">
        <v>21</v>
      </c>
      <c r="AD6" s="37"/>
      <c r="AE6" s="35"/>
      <c r="AF6" s="23">
        <f>'Załacznik 1a'!AF7</f>
        <v>2</v>
      </c>
      <c r="AG6" s="23">
        <f>'Załacznik 1a'!AG7</f>
        <v>1</v>
      </c>
      <c r="AH6" s="23">
        <f>'Załacznik 1a'!AH7</f>
        <v>1</v>
      </c>
      <c r="AI6" s="23"/>
      <c r="AJ6" s="11"/>
      <c r="AK6" s="11">
        <v>21</v>
      </c>
      <c r="AL6" s="11"/>
      <c r="AM6" s="11"/>
      <c r="AN6" s="11">
        <v>2</v>
      </c>
      <c r="AO6" s="11">
        <v>1</v>
      </c>
      <c r="AP6" s="11">
        <v>1</v>
      </c>
      <c r="AQ6" s="11"/>
      <c r="AR6" s="35"/>
      <c r="AS6" s="35"/>
      <c r="AT6" s="35"/>
      <c r="AU6" s="35"/>
      <c r="AV6" s="35"/>
      <c r="AW6" s="35"/>
      <c r="AX6" s="35"/>
      <c r="AY6" s="35"/>
      <c r="AZ6" s="11"/>
      <c r="BA6" s="11"/>
      <c r="BB6" s="11"/>
      <c r="BC6" s="11"/>
      <c r="BD6" s="11"/>
      <c r="BE6" s="11"/>
      <c r="BF6" s="11"/>
      <c r="BG6" s="11"/>
      <c r="BH6" s="35"/>
      <c r="BI6" s="35"/>
      <c r="BJ6" s="35"/>
      <c r="BK6" s="35"/>
      <c r="BL6" s="36"/>
      <c r="BM6" s="35"/>
      <c r="BN6" s="35"/>
      <c r="BO6" s="35"/>
      <c r="BP6" s="11"/>
      <c r="BQ6" s="11"/>
      <c r="BR6" s="11"/>
      <c r="BS6" s="11"/>
      <c r="BT6" s="11"/>
      <c r="BU6" s="11"/>
      <c r="BV6" s="11"/>
      <c r="BW6" s="11"/>
    </row>
    <row r="7" spans="1:75" ht="46.5" customHeight="1">
      <c r="A7" s="20" t="s">
        <v>45</v>
      </c>
      <c r="B7" s="80" t="s">
        <v>104</v>
      </c>
      <c r="C7" s="9"/>
      <c r="D7" s="9">
        <f>'Załacznik 1a'!D8*0.6</f>
        <v>18</v>
      </c>
      <c r="E7" s="9"/>
      <c r="F7" s="9"/>
      <c r="G7" s="9">
        <f>'Załacznik 1a'!G8*0.6</f>
        <v>18</v>
      </c>
      <c r="H7" s="9">
        <f>'Załacznik 1a'!H8</f>
        <v>3</v>
      </c>
      <c r="I7" s="9">
        <f>'Załacznik 1a'!I8</f>
        <v>1.5</v>
      </c>
      <c r="J7" s="9">
        <f>'Załacznik 1a'!J8</f>
        <v>1.5</v>
      </c>
      <c r="K7" s="9"/>
      <c r="L7" s="22"/>
      <c r="M7" s="23">
        <v>18</v>
      </c>
      <c r="N7" s="23"/>
      <c r="O7" s="23"/>
      <c r="P7" s="23">
        <f>'Załacznik 1a'!P8</f>
        <v>3</v>
      </c>
      <c r="Q7" s="23">
        <f>'Załacznik 1a'!Q8</f>
        <v>1.5</v>
      </c>
      <c r="R7" s="23">
        <f>'Załacznik 1a'!R8</f>
        <v>1.5</v>
      </c>
      <c r="S7" s="23"/>
      <c r="T7" s="9"/>
      <c r="U7" s="9"/>
      <c r="V7" s="9"/>
      <c r="W7" s="9"/>
      <c r="X7" s="9"/>
      <c r="Y7" s="9"/>
      <c r="Z7" s="9"/>
      <c r="AA7" s="9"/>
      <c r="AB7" s="23"/>
      <c r="AC7" s="38"/>
      <c r="AD7" s="23"/>
      <c r="AE7" s="23"/>
      <c r="AF7" s="23"/>
      <c r="AG7" s="23"/>
      <c r="AH7" s="23"/>
      <c r="AI7" s="23"/>
      <c r="AJ7" s="9"/>
      <c r="AK7" s="9"/>
      <c r="AL7" s="9"/>
      <c r="AM7" s="9"/>
      <c r="AN7" s="9"/>
      <c r="AO7" s="9"/>
      <c r="AP7" s="9"/>
      <c r="AQ7" s="9"/>
      <c r="AR7" s="23"/>
      <c r="AS7" s="23"/>
      <c r="AT7" s="23"/>
      <c r="AU7" s="23"/>
      <c r="AV7" s="23"/>
      <c r="AW7" s="23"/>
      <c r="AX7" s="23"/>
      <c r="AY7" s="23"/>
      <c r="AZ7" s="9"/>
      <c r="BA7" s="9"/>
      <c r="BB7" s="9"/>
      <c r="BC7" s="9"/>
      <c r="BD7" s="9"/>
      <c r="BE7" s="9"/>
      <c r="BF7" s="9"/>
      <c r="BG7" s="9"/>
      <c r="BH7" s="23"/>
      <c r="BI7" s="23"/>
      <c r="BJ7" s="23"/>
      <c r="BK7" s="23"/>
      <c r="BL7" s="24"/>
      <c r="BM7" s="23"/>
      <c r="BN7" s="23"/>
      <c r="BO7" s="23"/>
      <c r="BP7" s="9"/>
      <c r="BQ7" s="9"/>
      <c r="BR7" s="9"/>
      <c r="BS7" s="9"/>
      <c r="BT7" s="9"/>
      <c r="BU7" s="9"/>
      <c r="BV7" s="9"/>
      <c r="BW7" s="9"/>
    </row>
    <row r="8" spans="1:75" ht="69" customHeight="1">
      <c r="A8" s="20" t="s">
        <v>22</v>
      </c>
      <c r="B8" s="56" t="s">
        <v>167</v>
      </c>
      <c r="C8" s="9"/>
      <c r="D8" s="9">
        <v>9</v>
      </c>
      <c r="E8" s="9"/>
      <c r="F8" s="9"/>
      <c r="G8" s="9">
        <f>'Załacznik 1a'!G9*0.6</f>
        <v>9</v>
      </c>
      <c r="H8" s="9">
        <f>'Załacznik 1a'!H9</f>
        <v>2</v>
      </c>
      <c r="I8" s="9">
        <f>'Załacznik 1a'!I9</f>
        <v>1</v>
      </c>
      <c r="J8" s="9">
        <f>'Załacznik 1a'!J9</f>
        <v>1</v>
      </c>
      <c r="K8" s="9">
        <v>2</v>
      </c>
      <c r="L8" s="35"/>
      <c r="M8" s="35">
        <v>9</v>
      </c>
      <c r="N8" s="39"/>
      <c r="O8" s="35"/>
      <c r="P8" s="23">
        <f>'Załacznik 1a'!P9</f>
        <v>2</v>
      </c>
      <c r="Q8" s="23">
        <f>'Załacznik 1a'!Q9</f>
        <v>1</v>
      </c>
      <c r="R8" s="23">
        <f>'Załacznik 1a'!R9</f>
        <v>1</v>
      </c>
      <c r="S8" s="23">
        <f>'Załacznik 1a'!S9</f>
        <v>2</v>
      </c>
      <c r="T8" s="11"/>
      <c r="U8" s="11"/>
      <c r="V8" s="11"/>
      <c r="W8" s="11"/>
      <c r="X8" s="11"/>
      <c r="Y8" s="11"/>
      <c r="Z8" s="11"/>
      <c r="AA8" s="11"/>
      <c r="AB8" s="35"/>
      <c r="AC8" s="35"/>
      <c r="AD8" s="35"/>
      <c r="AE8" s="35"/>
      <c r="AF8" s="35"/>
      <c r="AG8" s="35"/>
      <c r="AH8" s="35"/>
      <c r="AI8" s="35"/>
      <c r="AJ8" s="11"/>
      <c r="AK8" s="11"/>
      <c r="AL8" s="11"/>
      <c r="AM8" s="11"/>
      <c r="AN8" s="11"/>
      <c r="AO8" s="11"/>
      <c r="AP8" s="11"/>
      <c r="AQ8" s="11"/>
      <c r="AR8" s="35"/>
      <c r="AS8" s="35"/>
      <c r="AT8" s="35"/>
      <c r="AU8" s="35"/>
      <c r="AV8" s="35"/>
      <c r="AW8" s="35"/>
      <c r="AX8" s="35"/>
      <c r="AY8" s="35"/>
      <c r="AZ8" s="11"/>
      <c r="BA8" s="11"/>
      <c r="BB8" s="11"/>
      <c r="BC8" s="11"/>
      <c r="BD8" s="11"/>
      <c r="BE8" s="11"/>
      <c r="BF8" s="11"/>
      <c r="BG8" s="11"/>
      <c r="BH8" s="35"/>
      <c r="BI8" s="35"/>
      <c r="BJ8" s="35"/>
      <c r="BK8" s="35"/>
      <c r="BL8" s="36"/>
      <c r="BM8" s="35"/>
      <c r="BN8" s="35"/>
      <c r="BO8" s="35"/>
      <c r="BP8" s="11"/>
      <c r="BQ8" s="11"/>
      <c r="BR8" s="11"/>
      <c r="BS8" s="11"/>
      <c r="BT8" s="11"/>
      <c r="BU8" s="11"/>
      <c r="BV8" s="11"/>
      <c r="BW8" s="11"/>
    </row>
    <row r="9" spans="1:75" ht="100.5" customHeight="1" thickBot="1">
      <c r="A9" s="70" t="s">
        <v>32</v>
      </c>
      <c r="B9" s="81" t="s">
        <v>23</v>
      </c>
      <c r="C9" s="40">
        <f>SUM(C10:C16)</f>
        <v>90</v>
      </c>
      <c r="D9" s="40">
        <f aca="true" t="shared" si="3" ref="D9:BO9">SUM(D10:D16)</f>
        <v>63</v>
      </c>
      <c r="E9" s="40">
        <f t="shared" si="3"/>
        <v>18</v>
      </c>
      <c r="F9" s="40">
        <f t="shared" si="3"/>
        <v>0</v>
      </c>
      <c r="G9" s="40">
        <f t="shared" si="3"/>
        <v>171</v>
      </c>
      <c r="H9" s="40">
        <f t="shared" si="3"/>
        <v>21</v>
      </c>
      <c r="I9" s="40">
        <f t="shared" si="3"/>
        <v>11.5</v>
      </c>
      <c r="J9" s="40">
        <f t="shared" si="3"/>
        <v>9.5</v>
      </c>
      <c r="K9" s="40">
        <f t="shared" si="3"/>
        <v>0</v>
      </c>
      <c r="L9" s="29">
        <f t="shared" si="3"/>
        <v>36</v>
      </c>
      <c r="M9" s="40">
        <f t="shared" si="3"/>
        <v>36</v>
      </c>
      <c r="N9" s="40">
        <f t="shared" si="3"/>
        <v>0</v>
      </c>
      <c r="O9" s="40">
        <f t="shared" si="3"/>
        <v>0</v>
      </c>
      <c r="P9" s="40">
        <f t="shared" si="3"/>
        <v>11</v>
      </c>
      <c r="Q9" s="40">
        <f t="shared" si="3"/>
        <v>5.5</v>
      </c>
      <c r="R9" s="40">
        <f t="shared" si="3"/>
        <v>5.5</v>
      </c>
      <c r="S9" s="40">
        <f t="shared" si="3"/>
        <v>0</v>
      </c>
      <c r="T9" s="40">
        <f t="shared" si="3"/>
        <v>54</v>
      </c>
      <c r="U9" s="40">
        <f t="shared" si="3"/>
        <v>27</v>
      </c>
      <c r="V9" s="40">
        <f t="shared" si="3"/>
        <v>18</v>
      </c>
      <c r="W9" s="40">
        <f t="shared" si="3"/>
        <v>0</v>
      </c>
      <c r="X9" s="40">
        <f t="shared" si="3"/>
        <v>10</v>
      </c>
      <c r="Y9" s="40">
        <f t="shared" si="3"/>
        <v>6</v>
      </c>
      <c r="Z9" s="40">
        <f t="shared" si="3"/>
        <v>4</v>
      </c>
      <c r="AA9" s="40">
        <f t="shared" si="3"/>
        <v>0</v>
      </c>
      <c r="AB9" s="40">
        <f t="shared" si="3"/>
        <v>0</v>
      </c>
      <c r="AC9" s="40">
        <f t="shared" si="3"/>
        <v>0</v>
      </c>
      <c r="AD9" s="40">
        <f t="shared" si="3"/>
        <v>0</v>
      </c>
      <c r="AE9" s="40">
        <f t="shared" si="3"/>
        <v>0</v>
      </c>
      <c r="AF9" s="40">
        <f t="shared" si="3"/>
        <v>0</v>
      </c>
      <c r="AG9" s="40">
        <f t="shared" si="3"/>
        <v>0</v>
      </c>
      <c r="AH9" s="40">
        <f t="shared" si="3"/>
        <v>0</v>
      </c>
      <c r="AI9" s="40">
        <f t="shared" si="3"/>
        <v>0</v>
      </c>
      <c r="AJ9" s="40">
        <f t="shared" si="3"/>
        <v>0</v>
      </c>
      <c r="AK9" s="40">
        <f t="shared" si="3"/>
        <v>0</v>
      </c>
      <c r="AL9" s="40">
        <f t="shared" si="3"/>
        <v>0</v>
      </c>
      <c r="AM9" s="40">
        <f t="shared" si="3"/>
        <v>0</v>
      </c>
      <c r="AN9" s="40">
        <f t="shared" si="3"/>
        <v>0</v>
      </c>
      <c r="AO9" s="40">
        <f t="shared" si="3"/>
        <v>0</v>
      </c>
      <c r="AP9" s="40">
        <f t="shared" si="3"/>
        <v>0</v>
      </c>
      <c r="AQ9" s="40">
        <f t="shared" si="3"/>
        <v>0</v>
      </c>
      <c r="AR9" s="40">
        <f t="shared" si="3"/>
        <v>0</v>
      </c>
      <c r="AS9" s="40">
        <f t="shared" si="3"/>
        <v>0</v>
      </c>
      <c r="AT9" s="40">
        <f t="shared" si="3"/>
        <v>0</v>
      </c>
      <c r="AU9" s="40">
        <f t="shared" si="3"/>
        <v>0</v>
      </c>
      <c r="AV9" s="40">
        <f t="shared" si="3"/>
        <v>0</v>
      </c>
      <c r="AW9" s="40">
        <f t="shared" si="3"/>
        <v>0</v>
      </c>
      <c r="AX9" s="40">
        <f t="shared" si="3"/>
        <v>0</v>
      </c>
      <c r="AY9" s="40">
        <f t="shared" si="3"/>
        <v>0</v>
      </c>
      <c r="AZ9" s="40">
        <f t="shared" si="3"/>
        <v>0</v>
      </c>
      <c r="BA9" s="40">
        <f t="shared" si="3"/>
        <v>0</v>
      </c>
      <c r="BB9" s="40">
        <f t="shared" si="3"/>
        <v>0</v>
      </c>
      <c r="BC9" s="40">
        <f t="shared" si="3"/>
        <v>0</v>
      </c>
      <c r="BD9" s="40">
        <f t="shared" si="3"/>
        <v>0</v>
      </c>
      <c r="BE9" s="40">
        <f t="shared" si="3"/>
        <v>0</v>
      </c>
      <c r="BF9" s="40">
        <f t="shared" si="3"/>
        <v>0</v>
      </c>
      <c r="BG9" s="40">
        <f t="shared" si="3"/>
        <v>0</v>
      </c>
      <c r="BH9" s="40">
        <f t="shared" si="3"/>
        <v>0</v>
      </c>
      <c r="BI9" s="40">
        <f t="shared" si="3"/>
        <v>0</v>
      </c>
      <c r="BJ9" s="40">
        <f t="shared" si="3"/>
        <v>0</v>
      </c>
      <c r="BK9" s="40">
        <f t="shared" si="3"/>
        <v>0</v>
      </c>
      <c r="BL9" s="40">
        <f t="shared" si="3"/>
        <v>0</v>
      </c>
      <c r="BM9" s="40">
        <f t="shared" si="3"/>
        <v>0</v>
      </c>
      <c r="BN9" s="40">
        <f t="shared" si="3"/>
        <v>0</v>
      </c>
      <c r="BO9" s="40">
        <f t="shared" si="3"/>
        <v>0</v>
      </c>
      <c r="BP9" s="40">
        <f aca="true" t="shared" si="4" ref="BP9:BW9">SUM(BP10:BP16)</f>
        <v>0</v>
      </c>
      <c r="BQ9" s="40">
        <f t="shared" si="4"/>
        <v>0</v>
      </c>
      <c r="BR9" s="40">
        <f t="shared" si="4"/>
        <v>0</v>
      </c>
      <c r="BS9" s="40">
        <f t="shared" si="4"/>
        <v>0</v>
      </c>
      <c r="BT9" s="40">
        <f t="shared" si="4"/>
        <v>0</v>
      </c>
      <c r="BU9" s="40">
        <f t="shared" si="4"/>
        <v>0</v>
      </c>
      <c r="BV9" s="40">
        <f t="shared" si="4"/>
        <v>0</v>
      </c>
      <c r="BW9" s="40">
        <f t="shared" si="4"/>
        <v>0</v>
      </c>
    </row>
    <row r="10" spans="1:75" ht="46.5" customHeight="1" thickBot="1">
      <c r="A10" s="20" t="s">
        <v>46</v>
      </c>
      <c r="B10" s="82" t="s">
        <v>105</v>
      </c>
      <c r="C10" s="9">
        <f>'Załacznik 1a'!C11*0.6</f>
        <v>18</v>
      </c>
      <c r="D10" s="9">
        <f>'Załacznik 1a'!D11*0.6</f>
        <v>9</v>
      </c>
      <c r="E10" s="9"/>
      <c r="F10" s="9"/>
      <c r="G10" s="11">
        <f aca="true" t="shared" si="5" ref="G10:G16">SUM(C10:F10)</f>
        <v>27</v>
      </c>
      <c r="H10" s="9">
        <f>'Załacznik 1a'!H11</f>
        <v>4</v>
      </c>
      <c r="I10" s="9">
        <f>'Załacznik 1a'!I11</f>
        <v>2</v>
      </c>
      <c r="J10" s="9">
        <f>'Załacznik 1a'!J11</f>
        <v>2</v>
      </c>
      <c r="K10" s="9"/>
      <c r="L10" s="92">
        <v>18</v>
      </c>
      <c r="M10" s="37">
        <v>9</v>
      </c>
      <c r="N10" s="35"/>
      <c r="O10" s="35"/>
      <c r="P10" s="23">
        <f>'Załacznik 1a'!P11</f>
        <v>4</v>
      </c>
      <c r="Q10" s="23">
        <f>'Załacznik 1a'!Q11</f>
        <v>2</v>
      </c>
      <c r="R10" s="23">
        <f>'Załacznik 1a'!R11</f>
        <v>2</v>
      </c>
      <c r="S10" s="23"/>
      <c r="T10" s="9"/>
      <c r="U10" s="9"/>
      <c r="V10" s="9"/>
      <c r="W10" s="9"/>
      <c r="X10" s="9"/>
      <c r="Y10" s="9"/>
      <c r="Z10" s="9"/>
      <c r="AA10" s="9"/>
      <c r="AB10" s="23"/>
      <c r="AC10" s="23"/>
      <c r="AD10" s="23"/>
      <c r="AE10" s="23"/>
      <c r="AF10" s="23"/>
      <c r="AG10" s="23"/>
      <c r="AH10" s="23"/>
      <c r="AI10" s="23"/>
      <c r="AJ10" s="9"/>
      <c r="AK10" s="9"/>
      <c r="AL10" s="9"/>
      <c r="AM10" s="9"/>
      <c r="AN10" s="9"/>
      <c r="AO10" s="9"/>
      <c r="AP10" s="9"/>
      <c r="AQ10" s="9"/>
      <c r="AR10" s="23"/>
      <c r="AS10" s="23"/>
      <c r="AT10" s="23"/>
      <c r="AU10" s="23"/>
      <c r="AV10" s="23"/>
      <c r="AW10" s="23"/>
      <c r="AX10" s="23"/>
      <c r="AY10" s="23"/>
      <c r="AZ10" s="9"/>
      <c r="BA10" s="9"/>
      <c r="BB10" s="9"/>
      <c r="BC10" s="9"/>
      <c r="BD10" s="9"/>
      <c r="BE10" s="9"/>
      <c r="BF10" s="9"/>
      <c r="BG10" s="9"/>
      <c r="BH10" s="23"/>
      <c r="BI10" s="23"/>
      <c r="BJ10" s="23"/>
      <c r="BK10" s="23"/>
      <c r="BL10" s="24"/>
      <c r="BM10" s="23"/>
      <c r="BN10" s="23"/>
      <c r="BO10" s="23"/>
      <c r="BP10" s="9"/>
      <c r="BQ10" s="9"/>
      <c r="BR10" s="9"/>
      <c r="BS10" s="9"/>
      <c r="BT10" s="9"/>
      <c r="BU10" s="9"/>
      <c r="BV10" s="9"/>
      <c r="BW10" s="9"/>
    </row>
    <row r="11" spans="1:75" ht="46.5" customHeight="1" thickBot="1">
      <c r="A11" s="20" t="s">
        <v>47</v>
      </c>
      <c r="B11" s="79" t="s">
        <v>106</v>
      </c>
      <c r="C11" s="9">
        <f>'Załacznik 1a'!C12*0.6</f>
        <v>18</v>
      </c>
      <c r="D11" s="9">
        <f>'Załacznik 1a'!D12*0.6</f>
        <v>9</v>
      </c>
      <c r="E11" s="9"/>
      <c r="F11" s="9"/>
      <c r="G11" s="11">
        <f t="shared" si="5"/>
        <v>27</v>
      </c>
      <c r="H11" s="9">
        <f>'Załacznik 1a'!H12</f>
        <v>4</v>
      </c>
      <c r="I11" s="9">
        <f>'Załacznik 1a'!I12</f>
        <v>2</v>
      </c>
      <c r="J11" s="9">
        <f>'Załacznik 1a'!J12</f>
        <v>2</v>
      </c>
      <c r="K11" s="9"/>
      <c r="L11" s="115">
        <v>18</v>
      </c>
      <c r="M11" s="37">
        <v>9</v>
      </c>
      <c r="N11" s="35"/>
      <c r="O11" s="35"/>
      <c r="P11" s="23">
        <f>'Załacznik 1a'!P12</f>
        <v>4</v>
      </c>
      <c r="Q11" s="23">
        <f>'Załacznik 1a'!Q12</f>
        <v>2</v>
      </c>
      <c r="R11" s="23">
        <f>'Załacznik 1a'!R12</f>
        <v>2</v>
      </c>
      <c r="S11" s="23"/>
      <c r="T11" s="13"/>
      <c r="U11" s="9"/>
      <c r="V11" s="9"/>
      <c r="W11" s="9"/>
      <c r="X11" s="9"/>
      <c r="Y11" s="9"/>
      <c r="Z11" s="9"/>
      <c r="AA11" s="9"/>
      <c r="AB11" s="23"/>
      <c r="AC11" s="23"/>
      <c r="AD11" s="23"/>
      <c r="AE11" s="23"/>
      <c r="AF11" s="23"/>
      <c r="AG11" s="23"/>
      <c r="AH11" s="23"/>
      <c r="AI11" s="23"/>
      <c r="AJ11" s="9"/>
      <c r="AK11" s="9"/>
      <c r="AL11" s="9"/>
      <c r="AM11" s="9"/>
      <c r="AN11" s="9"/>
      <c r="AO11" s="9"/>
      <c r="AP11" s="9"/>
      <c r="AQ11" s="9"/>
      <c r="AR11" s="23"/>
      <c r="AS11" s="23"/>
      <c r="AT11" s="23"/>
      <c r="AU11" s="23"/>
      <c r="AV11" s="23"/>
      <c r="AW11" s="23"/>
      <c r="AX11" s="23"/>
      <c r="AY11" s="23"/>
      <c r="AZ11" s="9"/>
      <c r="BA11" s="9"/>
      <c r="BB11" s="9"/>
      <c r="BC11" s="9"/>
      <c r="BD11" s="9"/>
      <c r="BE11" s="9"/>
      <c r="BF11" s="9"/>
      <c r="BG11" s="9"/>
      <c r="BH11" s="23"/>
      <c r="BI11" s="23"/>
      <c r="BJ11" s="23"/>
      <c r="BK11" s="23"/>
      <c r="BL11" s="24"/>
      <c r="BM11" s="23"/>
      <c r="BN11" s="23"/>
      <c r="BO11" s="23"/>
      <c r="BP11" s="9"/>
      <c r="BQ11" s="9"/>
      <c r="BR11" s="9"/>
      <c r="BS11" s="9"/>
      <c r="BT11" s="9"/>
      <c r="BU11" s="9"/>
      <c r="BV11" s="9"/>
      <c r="BW11" s="9"/>
    </row>
    <row r="12" spans="1:75" ht="46.5" customHeight="1" thickBot="1">
      <c r="A12" s="20" t="s">
        <v>48</v>
      </c>
      <c r="B12" s="79" t="s">
        <v>107</v>
      </c>
      <c r="C12" s="9">
        <f>'Załacznik 1a'!C13*0.6</f>
        <v>18</v>
      </c>
      <c r="D12" s="9">
        <f>'Załacznik 1a'!D13*0.6</f>
        <v>9</v>
      </c>
      <c r="E12" s="9"/>
      <c r="F12" s="9"/>
      <c r="G12" s="11">
        <f t="shared" si="5"/>
        <v>27</v>
      </c>
      <c r="H12" s="9">
        <f>'Załacznik 1a'!H13</f>
        <v>3</v>
      </c>
      <c r="I12" s="9">
        <f>'Załacznik 1a'!I13</f>
        <v>2</v>
      </c>
      <c r="J12" s="9">
        <f>'Załacznik 1a'!J13</f>
        <v>1</v>
      </c>
      <c r="K12" s="9"/>
      <c r="L12" s="38"/>
      <c r="M12" s="23"/>
      <c r="N12" s="23"/>
      <c r="O12" s="23"/>
      <c r="P12" s="23"/>
      <c r="Q12" s="23"/>
      <c r="R12" s="23"/>
      <c r="S12" s="23"/>
      <c r="T12" s="93">
        <v>18</v>
      </c>
      <c r="U12" s="41">
        <v>9</v>
      </c>
      <c r="V12" s="11"/>
      <c r="W12" s="11"/>
      <c r="X12" s="9">
        <f>'Załacznik 1a'!X13</f>
        <v>3</v>
      </c>
      <c r="Y12" s="9">
        <f>'Załacznik 1a'!Y13</f>
        <v>2</v>
      </c>
      <c r="Z12" s="9">
        <f>'Załacznik 1a'!Z13</f>
        <v>1</v>
      </c>
      <c r="AA12" s="9"/>
      <c r="AB12" s="23"/>
      <c r="AC12" s="23"/>
      <c r="AD12" s="23"/>
      <c r="AE12" s="23"/>
      <c r="AF12" s="23"/>
      <c r="AG12" s="23"/>
      <c r="AH12" s="23"/>
      <c r="AI12" s="23"/>
      <c r="AJ12" s="9"/>
      <c r="AK12" s="9"/>
      <c r="AL12" s="9"/>
      <c r="AM12" s="9"/>
      <c r="AN12" s="9"/>
      <c r="AO12" s="9"/>
      <c r="AP12" s="9"/>
      <c r="AQ12" s="9"/>
      <c r="AR12" s="23"/>
      <c r="AS12" s="23"/>
      <c r="AT12" s="23"/>
      <c r="AU12" s="23"/>
      <c r="AV12" s="23"/>
      <c r="AW12" s="23"/>
      <c r="AX12" s="23"/>
      <c r="AY12" s="23"/>
      <c r="AZ12" s="9"/>
      <c r="BA12" s="9"/>
      <c r="BB12" s="9"/>
      <c r="BC12" s="9"/>
      <c r="BD12" s="9"/>
      <c r="BE12" s="9"/>
      <c r="BF12" s="9"/>
      <c r="BG12" s="9"/>
      <c r="BH12" s="23"/>
      <c r="BI12" s="23"/>
      <c r="BJ12" s="23"/>
      <c r="BK12" s="23"/>
      <c r="BL12" s="24"/>
      <c r="BM12" s="23"/>
      <c r="BN12" s="23"/>
      <c r="BO12" s="23"/>
      <c r="BP12" s="9"/>
      <c r="BQ12" s="9"/>
      <c r="BR12" s="9"/>
      <c r="BS12" s="9"/>
      <c r="BT12" s="9"/>
      <c r="BU12" s="9"/>
      <c r="BV12" s="9"/>
      <c r="BW12" s="9"/>
    </row>
    <row r="13" spans="1:75" ht="46.5" customHeight="1">
      <c r="A13" s="20" t="s">
        <v>49</v>
      </c>
      <c r="B13" s="80" t="s">
        <v>108</v>
      </c>
      <c r="C13" s="9">
        <f>'Załacznik 1a'!C14*0.6</f>
        <v>18</v>
      </c>
      <c r="D13" s="9">
        <f>'Załacznik 1a'!D14*0.6</f>
        <v>9</v>
      </c>
      <c r="E13" s="9"/>
      <c r="F13" s="9"/>
      <c r="G13" s="11">
        <f>SUM(C13:F13)</f>
        <v>27</v>
      </c>
      <c r="H13" s="9">
        <f>'Załacznik 1a'!H14</f>
        <v>2</v>
      </c>
      <c r="I13" s="9">
        <f>'Załacznik 1a'!I14</f>
        <v>1</v>
      </c>
      <c r="J13" s="9">
        <f>'Załacznik 1a'!J14</f>
        <v>1</v>
      </c>
      <c r="K13" s="9"/>
      <c r="L13" s="23"/>
      <c r="M13" s="23"/>
      <c r="N13" s="23"/>
      <c r="O13" s="23"/>
      <c r="P13" s="23"/>
      <c r="Q13" s="23"/>
      <c r="R13" s="23"/>
      <c r="S13" s="23"/>
      <c r="T13" s="18">
        <v>18</v>
      </c>
      <c r="U13" s="9">
        <v>9</v>
      </c>
      <c r="V13" s="9"/>
      <c r="W13" s="9"/>
      <c r="X13" s="9">
        <v>2</v>
      </c>
      <c r="Y13" s="9">
        <v>1</v>
      </c>
      <c r="Z13" s="9">
        <v>1</v>
      </c>
      <c r="AA13" s="9"/>
      <c r="AB13" s="39"/>
      <c r="AC13" s="35"/>
      <c r="AD13" s="35"/>
      <c r="AE13" s="35"/>
      <c r="AF13" s="35"/>
      <c r="AG13" s="35"/>
      <c r="AH13" s="35"/>
      <c r="AI13" s="23"/>
      <c r="AJ13" s="9"/>
      <c r="AK13" s="9"/>
      <c r="AL13" s="9"/>
      <c r="AM13" s="9"/>
      <c r="AN13" s="9"/>
      <c r="AO13" s="9"/>
      <c r="AP13" s="9"/>
      <c r="AQ13" s="9"/>
      <c r="AR13" s="23"/>
      <c r="AS13" s="23"/>
      <c r="AT13" s="23"/>
      <c r="AU13" s="23"/>
      <c r="AV13" s="23"/>
      <c r="AW13" s="23"/>
      <c r="AX13" s="23"/>
      <c r="AY13" s="23"/>
      <c r="AZ13" s="9"/>
      <c r="BA13" s="9"/>
      <c r="BB13" s="9"/>
      <c r="BC13" s="9"/>
      <c r="BD13" s="9"/>
      <c r="BE13" s="9"/>
      <c r="BF13" s="9"/>
      <c r="BG13" s="9"/>
      <c r="BH13" s="23"/>
      <c r="BI13" s="23"/>
      <c r="BJ13" s="23"/>
      <c r="BK13" s="23"/>
      <c r="BL13" s="24"/>
      <c r="BM13" s="23"/>
      <c r="BN13" s="23"/>
      <c r="BO13" s="23"/>
      <c r="BP13" s="9"/>
      <c r="BQ13" s="9"/>
      <c r="BR13" s="9"/>
      <c r="BS13" s="9"/>
      <c r="BT13" s="9"/>
      <c r="BU13" s="9"/>
      <c r="BV13" s="9"/>
      <c r="BW13" s="9"/>
    </row>
    <row r="14" spans="1:75" ht="46.5" customHeight="1" thickBot="1">
      <c r="A14" s="20" t="s">
        <v>50</v>
      </c>
      <c r="B14" s="21" t="s">
        <v>138</v>
      </c>
      <c r="C14" s="9"/>
      <c r="D14" s="9">
        <f>'Załacznik 1a'!D15*0.6</f>
        <v>18</v>
      </c>
      <c r="E14" s="9"/>
      <c r="F14" s="9"/>
      <c r="G14" s="11">
        <f>SUM(C14:F14)</f>
        <v>18</v>
      </c>
      <c r="H14" s="9">
        <f>'Załacznik 1a'!H15</f>
        <v>3</v>
      </c>
      <c r="I14" s="9">
        <f>'Załacznik 1a'!I15</f>
        <v>1.5</v>
      </c>
      <c r="J14" s="9">
        <f>'Załacznik 1a'!J15</f>
        <v>1.5</v>
      </c>
      <c r="K14" s="9"/>
      <c r="L14" s="22"/>
      <c r="M14" s="23">
        <v>18</v>
      </c>
      <c r="N14" s="23"/>
      <c r="O14" s="23"/>
      <c r="P14" s="23">
        <f>'Załacznik 1a'!P15</f>
        <v>3</v>
      </c>
      <c r="Q14" s="23">
        <f>'Załacznik 1a'!Q15</f>
        <v>1.5</v>
      </c>
      <c r="R14" s="23">
        <f>'Załacznik 1a'!R15</f>
        <v>1.5</v>
      </c>
      <c r="S14" s="23"/>
      <c r="T14" s="13"/>
      <c r="U14" s="9"/>
      <c r="V14" s="9"/>
      <c r="W14" s="9"/>
      <c r="X14" s="9"/>
      <c r="Y14" s="9"/>
      <c r="Z14" s="9"/>
      <c r="AA14" s="9"/>
      <c r="AB14" s="23"/>
      <c r="AC14" s="23"/>
      <c r="AD14" s="23"/>
      <c r="AE14" s="23"/>
      <c r="AF14" s="23"/>
      <c r="AG14" s="23"/>
      <c r="AH14" s="23"/>
      <c r="AI14" s="23"/>
      <c r="AJ14" s="9"/>
      <c r="AK14" s="9"/>
      <c r="AL14" s="9"/>
      <c r="AM14" s="9"/>
      <c r="AN14" s="9"/>
      <c r="AO14" s="9"/>
      <c r="AP14" s="9"/>
      <c r="AQ14" s="9"/>
      <c r="AR14" s="23"/>
      <c r="AS14" s="23"/>
      <c r="AT14" s="23"/>
      <c r="AU14" s="23"/>
      <c r="AV14" s="23"/>
      <c r="AW14" s="23"/>
      <c r="AX14" s="23"/>
      <c r="AY14" s="23"/>
      <c r="AZ14" s="9"/>
      <c r="BA14" s="9"/>
      <c r="BB14" s="9"/>
      <c r="BC14" s="9"/>
      <c r="BD14" s="9"/>
      <c r="BE14" s="9"/>
      <c r="BF14" s="9"/>
      <c r="BG14" s="9"/>
      <c r="BH14" s="23"/>
      <c r="BI14" s="23"/>
      <c r="BJ14" s="23"/>
      <c r="BK14" s="23"/>
      <c r="BL14" s="24"/>
      <c r="BM14" s="23"/>
      <c r="BN14" s="23"/>
      <c r="BO14" s="23"/>
      <c r="BP14" s="9"/>
      <c r="BQ14" s="9"/>
      <c r="BR14" s="9"/>
      <c r="BS14" s="9"/>
      <c r="BT14" s="9"/>
      <c r="BU14" s="9"/>
      <c r="BV14" s="9"/>
      <c r="BW14" s="9"/>
    </row>
    <row r="15" spans="1:75" ht="46.5" customHeight="1" thickBot="1">
      <c r="A15" s="20" t="s">
        <v>51</v>
      </c>
      <c r="B15" s="21" t="s">
        <v>109</v>
      </c>
      <c r="C15" s="9">
        <f>'Załacznik 1a'!C16*0.6</f>
        <v>18</v>
      </c>
      <c r="D15" s="9">
        <f>'Załacznik 1a'!D16*0.6</f>
        <v>9</v>
      </c>
      <c r="E15" s="9"/>
      <c r="F15" s="9"/>
      <c r="G15" s="11">
        <f>SUM(C15:F15)</f>
        <v>27</v>
      </c>
      <c r="H15" s="9">
        <f>'Załacznik 1a'!H16</f>
        <v>3</v>
      </c>
      <c r="I15" s="9">
        <f>'Załacznik 1a'!I16</f>
        <v>2</v>
      </c>
      <c r="J15" s="9">
        <f>'Załacznik 1a'!J16</f>
        <v>1</v>
      </c>
      <c r="K15" s="9"/>
      <c r="L15" s="23"/>
      <c r="M15" s="23"/>
      <c r="N15" s="23"/>
      <c r="O15" s="23"/>
      <c r="P15" s="23"/>
      <c r="Q15" s="23"/>
      <c r="R15" s="23"/>
      <c r="S15" s="23"/>
      <c r="T15" s="93">
        <v>18</v>
      </c>
      <c r="U15" s="41">
        <v>9</v>
      </c>
      <c r="V15" s="11"/>
      <c r="W15" s="11"/>
      <c r="X15" s="9">
        <f>'Załacznik 1a'!X16</f>
        <v>3</v>
      </c>
      <c r="Y15" s="9">
        <f>'Załacznik 1a'!Y16</f>
        <v>2</v>
      </c>
      <c r="Z15" s="9">
        <f>'Załacznik 1a'!Z16</f>
        <v>1</v>
      </c>
      <c r="AA15" s="9"/>
      <c r="AB15" s="23"/>
      <c r="AC15" s="23"/>
      <c r="AD15" s="23"/>
      <c r="AE15" s="23"/>
      <c r="AF15" s="23"/>
      <c r="AG15" s="23"/>
      <c r="AH15" s="23"/>
      <c r="AI15" s="23"/>
      <c r="AJ15" s="9"/>
      <c r="AK15" s="9"/>
      <c r="AL15" s="9"/>
      <c r="AM15" s="9"/>
      <c r="AN15" s="9"/>
      <c r="AO15" s="9"/>
      <c r="AP15" s="9"/>
      <c r="AQ15" s="9"/>
      <c r="AR15" s="23"/>
      <c r="AS15" s="23"/>
      <c r="AT15" s="23"/>
      <c r="AU15" s="23"/>
      <c r="AV15" s="23"/>
      <c r="AW15" s="23"/>
      <c r="AX15" s="23"/>
      <c r="AY15" s="23"/>
      <c r="AZ15" s="9"/>
      <c r="BA15" s="9"/>
      <c r="BB15" s="9"/>
      <c r="BC15" s="9"/>
      <c r="BD15" s="9"/>
      <c r="BE15" s="9"/>
      <c r="BF15" s="9"/>
      <c r="BG15" s="9"/>
      <c r="BH15" s="23"/>
      <c r="BI15" s="23"/>
      <c r="BJ15" s="23"/>
      <c r="BK15" s="23"/>
      <c r="BL15" s="24"/>
      <c r="BM15" s="23"/>
      <c r="BN15" s="23"/>
      <c r="BO15" s="23"/>
      <c r="BP15" s="9"/>
      <c r="BQ15" s="9"/>
      <c r="BR15" s="9"/>
      <c r="BS15" s="9"/>
      <c r="BT15" s="9"/>
      <c r="BU15" s="9"/>
      <c r="BV15" s="9"/>
      <c r="BW15" s="9"/>
    </row>
    <row r="16" spans="1:75" ht="46.5" customHeight="1">
      <c r="A16" s="20" t="s">
        <v>52</v>
      </c>
      <c r="B16" s="21" t="s">
        <v>110</v>
      </c>
      <c r="C16" s="9"/>
      <c r="D16" s="9"/>
      <c r="E16" s="9">
        <f>'Załacznik 1a'!E17*0.6</f>
        <v>18</v>
      </c>
      <c r="F16" s="9"/>
      <c r="G16" s="11">
        <f t="shared" si="5"/>
        <v>18</v>
      </c>
      <c r="H16" s="9">
        <f>'Załacznik 1a'!H17</f>
        <v>2</v>
      </c>
      <c r="I16" s="9">
        <f>'Załacznik 1a'!I17</f>
        <v>1</v>
      </c>
      <c r="J16" s="9">
        <f>'Załacznik 1a'!J17</f>
        <v>1</v>
      </c>
      <c r="K16" s="9"/>
      <c r="L16" s="22"/>
      <c r="M16" s="22"/>
      <c r="N16" s="22"/>
      <c r="O16" s="22"/>
      <c r="P16" s="23"/>
      <c r="Q16" s="23"/>
      <c r="R16" s="23"/>
      <c r="S16" s="23"/>
      <c r="T16" s="31"/>
      <c r="U16" s="42"/>
      <c r="V16" s="11">
        <v>18</v>
      </c>
      <c r="W16" s="11"/>
      <c r="X16" s="9">
        <f>'Załacznik 1a'!X17</f>
        <v>2</v>
      </c>
      <c r="Y16" s="9">
        <f>'Załacznik 1a'!Y17</f>
        <v>1</v>
      </c>
      <c r="Z16" s="9">
        <f>'Załacznik 1a'!Z17</f>
        <v>1</v>
      </c>
      <c r="AA16" s="9"/>
      <c r="AB16" s="22"/>
      <c r="AC16" s="22"/>
      <c r="AD16" s="22"/>
      <c r="AE16" s="22"/>
      <c r="AF16" s="22"/>
      <c r="AG16" s="22"/>
      <c r="AH16" s="22"/>
      <c r="AI16" s="22"/>
      <c r="AJ16" s="19"/>
      <c r="AK16" s="19"/>
      <c r="AL16" s="19"/>
      <c r="AM16" s="19"/>
      <c r="AN16" s="19"/>
      <c r="AO16" s="19"/>
      <c r="AP16" s="19"/>
      <c r="AQ16" s="19"/>
      <c r="AR16" s="22"/>
      <c r="AS16" s="22"/>
      <c r="AT16" s="22"/>
      <c r="AU16" s="22"/>
      <c r="AV16" s="22"/>
      <c r="AW16" s="22"/>
      <c r="AX16" s="22"/>
      <c r="AY16" s="22"/>
      <c r="AZ16" s="19"/>
      <c r="BA16" s="19"/>
      <c r="BB16" s="19"/>
      <c r="BC16" s="19"/>
      <c r="BD16" s="19"/>
      <c r="BE16" s="19"/>
      <c r="BF16" s="19"/>
      <c r="BG16" s="19"/>
      <c r="BH16" s="22"/>
      <c r="BI16" s="22"/>
      <c r="BJ16" s="22"/>
      <c r="BK16" s="22"/>
      <c r="BL16" s="27"/>
      <c r="BM16" s="22"/>
      <c r="BN16" s="22"/>
      <c r="BO16" s="22"/>
      <c r="BP16" s="19"/>
      <c r="BQ16" s="19"/>
      <c r="BR16" s="19"/>
      <c r="BS16" s="19"/>
      <c r="BT16" s="19"/>
      <c r="BU16" s="19"/>
      <c r="BV16" s="19"/>
      <c r="BW16" s="19"/>
    </row>
    <row r="17" spans="1:75" ht="46.5" customHeight="1" thickBot="1">
      <c r="A17" s="70" t="s">
        <v>33</v>
      </c>
      <c r="B17" s="43" t="s">
        <v>24</v>
      </c>
      <c r="C17" s="40">
        <f aca="true" t="shared" si="6" ref="C17:BN17">SUM(C18:C22)</f>
        <v>45</v>
      </c>
      <c r="D17" s="40">
        <f t="shared" si="6"/>
        <v>45</v>
      </c>
      <c r="E17" s="40">
        <f t="shared" si="6"/>
        <v>36</v>
      </c>
      <c r="F17" s="40">
        <f t="shared" si="6"/>
        <v>0</v>
      </c>
      <c r="G17" s="40">
        <f t="shared" si="6"/>
        <v>126</v>
      </c>
      <c r="H17" s="40">
        <f t="shared" si="6"/>
        <v>18</v>
      </c>
      <c r="I17" s="40">
        <f t="shared" si="6"/>
        <v>8</v>
      </c>
      <c r="J17" s="40">
        <f t="shared" si="6"/>
        <v>10</v>
      </c>
      <c r="K17" s="40">
        <f t="shared" si="6"/>
        <v>0</v>
      </c>
      <c r="L17" s="44">
        <f t="shared" si="6"/>
        <v>0</v>
      </c>
      <c r="M17" s="44">
        <f t="shared" si="6"/>
        <v>0</v>
      </c>
      <c r="N17" s="44">
        <f t="shared" si="6"/>
        <v>0</v>
      </c>
      <c r="O17" s="44">
        <f t="shared" si="6"/>
        <v>0</v>
      </c>
      <c r="P17" s="44">
        <f t="shared" si="6"/>
        <v>0</v>
      </c>
      <c r="Q17" s="44">
        <f t="shared" si="6"/>
        <v>0</v>
      </c>
      <c r="R17" s="44">
        <f t="shared" si="6"/>
        <v>0</v>
      </c>
      <c r="S17" s="44">
        <f t="shared" si="6"/>
        <v>0</v>
      </c>
      <c r="T17" s="44">
        <f t="shared" si="6"/>
        <v>0</v>
      </c>
      <c r="U17" s="44">
        <f t="shared" si="6"/>
        <v>0</v>
      </c>
      <c r="V17" s="44">
        <f t="shared" si="6"/>
        <v>0</v>
      </c>
      <c r="W17" s="44">
        <f t="shared" si="6"/>
        <v>0</v>
      </c>
      <c r="X17" s="44">
        <f t="shared" si="6"/>
        <v>0</v>
      </c>
      <c r="Y17" s="44">
        <f t="shared" si="6"/>
        <v>0</v>
      </c>
      <c r="Z17" s="44">
        <f t="shared" si="6"/>
        <v>0</v>
      </c>
      <c r="AA17" s="44">
        <f t="shared" si="6"/>
        <v>0</v>
      </c>
      <c r="AB17" s="44">
        <f aca="true" t="shared" si="7" ref="AB17:AI17">SUM(AB18:AB22)</f>
        <v>18</v>
      </c>
      <c r="AC17" s="44">
        <f t="shared" si="7"/>
        <v>18</v>
      </c>
      <c r="AD17" s="44">
        <f t="shared" si="7"/>
        <v>0</v>
      </c>
      <c r="AE17" s="44">
        <f t="shared" si="7"/>
        <v>0</v>
      </c>
      <c r="AF17" s="44">
        <f t="shared" si="7"/>
        <v>5</v>
      </c>
      <c r="AG17" s="44">
        <f t="shared" si="7"/>
        <v>2.5</v>
      </c>
      <c r="AH17" s="44">
        <f t="shared" si="7"/>
        <v>2.5</v>
      </c>
      <c r="AI17" s="44">
        <f t="shared" si="7"/>
        <v>0</v>
      </c>
      <c r="AJ17" s="29">
        <f t="shared" si="6"/>
        <v>18</v>
      </c>
      <c r="AK17" s="29">
        <f t="shared" si="6"/>
        <v>18</v>
      </c>
      <c r="AL17" s="29">
        <f t="shared" si="6"/>
        <v>18</v>
      </c>
      <c r="AM17" s="29">
        <f t="shared" si="6"/>
        <v>0</v>
      </c>
      <c r="AN17" s="29">
        <f t="shared" si="6"/>
        <v>8</v>
      </c>
      <c r="AO17" s="29">
        <f t="shared" si="6"/>
        <v>3.5</v>
      </c>
      <c r="AP17" s="29">
        <f t="shared" si="6"/>
        <v>4.5</v>
      </c>
      <c r="AQ17" s="29">
        <f t="shared" si="6"/>
        <v>0</v>
      </c>
      <c r="AR17" s="44">
        <f t="shared" si="6"/>
        <v>9</v>
      </c>
      <c r="AS17" s="44">
        <f t="shared" si="6"/>
        <v>9</v>
      </c>
      <c r="AT17" s="44">
        <f t="shared" si="6"/>
        <v>18</v>
      </c>
      <c r="AU17" s="44">
        <f t="shared" si="6"/>
        <v>0</v>
      </c>
      <c r="AV17" s="44">
        <f t="shared" si="6"/>
        <v>5</v>
      </c>
      <c r="AW17" s="44">
        <f t="shared" si="6"/>
        <v>2</v>
      </c>
      <c r="AX17" s="44">
        <f t="shared" si="6"/>
        <v>3</v>
      </c>
      <c r="AY17" s="44">
        <f t="shared" si="6"/>
        <v>0</v>
      </c>
      <c r="AZ17" s="44">
        <f t="shared" si="6"/>
        <v>0</v>
      </c>
      <c r="BA17" s="44">
        <f t="shared" si="6"/>
        <v>0</v>
      </c>
      <c r="BB17" s="44">
        <f t="shared" si="6"/>
        <v>0</v>
      </c>
      <c r="BC17" s="44">
        <f t="shared" si="6"/>
        <v>0</v>
      </c>
      <c r="BD17" s="44">
        <f t="shared" si="6"/>
        <v>0</v>
      </c>
      <c r="BE17" s="44">
        <f t="shared" si="6"/>
        <v>0</v>
      </c>
      <c r="BF17" s="44">
        <f t="shared" si="6"/>
        <v>0</v>
      </c>
      <c r="BG17" s="44">
        <f t="shared" si="6"/>
        <v>0</v>
      </c>
      <c r="BH17" s="44">
        <f t="shared" si="6"/>
        <v>0</v>
      </c>
      <c r="BI17" s="44">
        <f t="shared" si="6"/>
        <v>0</v>
      </c>
      <c r="BJ17" s="44">
        <f t="shared" si="6"/>
        <v>0</v>
      </c>
      <c r="BK17" s="44">
        <f t="shared" si="6"/>
        <v>0</v>
      </c>
      <c r="BL17" s="44">
        <f t="shared" si="6"/>
        <v>0</v>
      </c>
      <c r="BM17" s="44">
        <f t="shared" si="6"/>
        <v>0</v>
      </c>
      <c r="BN17" s="44">
        <f t="shared" si="6"/>
        <v>0</v>
      </c>
      <c r="BO17" s="44">
        <f>SUM(BO18:BO22)</f>
        <v>0</v>
      </c>
      <c r="BP17" s="44">
        <f aca="true" t="shared" si="8" ref="BP17:BW17">SUM(BP18:BP22)</f>
        <v>0</v>
      </c>
      <c r="BQ17" s="44">
        <f t="shared" si="8"/>
        <v>0</v>
      </c>
      <c r="BR17" s="44">
        <f t="shared" si="8"/>
        <v>0</v>
      </c>
      <c r="BS17" s="44">
        <f t="shared" si="8"/>
        <v>0</v>
      </c>
      <c r="BT17" s="44">
        <f t="shared" si="8"/>
        <v>0</v>
      </c>
      <c r="BU17" s="44">
        <f t="shared" si="8"/>
        <v>0</v>
      </c>
      <c r="BV17" s="44">
        <f t="shared" si="8"/>
        <v>0</v>
      </c>
      <c r="BW17" s="44">
        <f t="shared" si="8"/>
        <v>0</v>
      </c>
    </row>
    <row r="18" spans="1:75" ht="46.5" customHeight="1" thickBot="1">
      <c r="A18" s="20" t="s">
        <v>53</v>
      </c>
      <c r="B18" s="21" t="s">
        <v>147</v>
      </c>
      <c r="C18" s="9">
        <f>'Załacznik 1a'!C19*0.6</f>
        <v>18</v>
      </c>
      <c r="D18" s="9">
        <f>'Załacznik 1a'!D19*0.6</f>
        <v>18</v>
      </c>
      <c r="E18" s="9"/>
      <c r="F18" s="9"/>
      <c r="G18" s="11">
        <f>SUM(C18:F18)</f>
        <v>36</v>
      </c>
      <c r="H18" s="9">
        <f>'Załacznik 1a'!H19</f>
        <v>5</v>
      </c>
      <c r="I18" s="9">
        <f>'Załacznik 1a'!I19</f>
        <v>2.5</v>
      </c>
      <c r="J18" s="9">
        <f>'Załacznik 1a'!J19</f>
        <v>2.5</v>
      </c>
      <c r="K18" s="9"/>
      <c r="L18" s="22"/>
      <c r="M18" s="23"/>
      <c r="N18" s="23"/>
      <c r="O18" s="23"/>
      <c r="P18" s="23"/>
      <c r="Q18" s="23"/>
      <c r="R18" s="23"/>
      <c r="S18" s="23"/>
      <c r="T18" s="9"/>
      <c r="U18" s="9"/>
      <c r="V18" s="9"/>
      <c r="W18" s="9"/>
      <c r="X18" s="9"/>
      <c r="Y18" s="9"/>
      <c r="Z18" s="9"/>
      <c r="AA18" s="9"/>
      <c r="AB18" s="93">
        <v>18</v>
      </c>
      <c r="AC18" s="26">
        <v>18</v>
      </c>
      <c r="AD18" s="23"/>
      <c r="AE18" s="23"/>
      <c r="AF18" s="23">
        <f>'Załacznik 1a'!AF19</f>
        <v>5</v>
      </c>
      <c r="AG18" s="23">
        <f>'Załacznik 1a'!AG19</f>
        <v>2.5</v>
      </c>
      <c r="AH18" s="23">
        <f>'Załacznik 1a'!AH19</f>
        <v>2.5</v>
      </c>
      <c r="AI18" s="23"/>
      <c r="AJ18" s="90"/>
      <c r="AK18" s="89"/>
      <c r="AL18" s="89"/>
      <c r="AM18" s="89"/>
      <c r="AN18" s="89"/>
      <c r="AO18" s="89"/>
      <c r="AP18" s="89"/>
      <c r="AQ18" s="89"/>
      <c r="AR18" s="23"/>
      <c r="AS18" s="23"/>
      <c r="AT18" s="23"/>
      <c r="AU18" s="23"/>
      <c r="AV18" s="23"/>
      <c r="AW18" s="23"/>
      <c r="AX18" s="23"/>
      <c r="AY18" s="23"/>
      <c r="AZ18" s="9"/>
      <c r="BA18" s="9"/>
      <c r="BB18" s="9"/>
      <c r="BC18" s="9"/>
      <c r="BD18" s="9"/>
      <c r="BE18" s="9"/>
      <c r="BF18" s="9"/>
      <c r="BG18" s="9"/>
      <c r="BH18" s="23"/>
      <c r="BI18" s="23"/>
      <c r="BJ18" s="23"/>
      <c r="BK18" s="23"/>
      <c r="BL18" s="24"/>
      <c r="BM18" s="23"/>
      <c r="BN18" s="23"/>
      <c r="BO18" s="23"/>
      <c r="BP18" s="9"/>
      <c r="BQ18" s="9"/>
      <c r="BR18" s="9"/>
      <c r="BS18" s="9"/>
      <c r="BT18" s="9"/>
      <c r="BU18" s="9"/>
      <c r="BV18" s="9"/>
      <c r="BW18" s="9"/>
    </row>
    <row r="19" spans="1:75" ht="46.5" customHeight="1" thickBot="1">
      <c r="A19" s="20" t="s">
        <v>54</v>
      </c>
      <c r="B19" s="21" t="s">
        <v>148</v>
      </c>
      <c r="C19" s="9">
        <f>'Załacznik 1a'!C20*0.6</f>
        <v>18</v>
      </c>
      <c r="D19" s="9">
        <f>'Załacznik 1a'!D20*0.6</f>
        <v>18</v>
      </c>
      <c r="E19" s="9"/>
      <c r="F19" s="9"/>
      <c r="G19" s="9">
        <f>SUM(C19:F19)</f>
        <v>36</v>
      </c>
      <c r="H19" s="9">
        <f>'Załacznik 1a'!H20</f>
        <v>5</v>
      </c>
      <c r="I19" s="9">
        <f>'Załacznik 1a'!I20</f>
        <v>2.5</v>
      </c>
      <c r="J19" s="9">
        <f>'Załacznik 1a'!J20</f>
        <v>2.5</v>
      </c>
      <c r="K19" s="9"/>
      <c r="L19" s="22"/>
      <c r="M19" s="22"/>
      <c r="N19" s="22"/>
      <c r="O19" s="22"/>
      <c r="P19" s="22"/>
      <c r="Q19" s="22"/>
      <c r="R19" s="22"/>
      <c r="S19" s="22"/>
      <c r="T19" s="19"/>
      <c r="U19" s="9"/>
      <c r="V19" s="9"/>
      <c r="W19" s="9"/>
      <c r="X19" s="9"/>
      <c r="Y19" s="9"/>
      <c r="Z19" s="9"/>
      <c r="AA19" s="19"/>
      <c r="AB19" s="22"/>
      <c r="AC19" s="22"/>
      <c r="AD19" s="22"/>
      <c r="AE19" s="22"/>
      <c r="AF19" s="22"/>
      <c r="AG19" s="22"/>
      <c r="AH19" s="22"/>
      <c r="AI19" s="27"/>
      <c r="AJ19" s="116">
        <v>18</v>
      </c>
      <c r="AK19" s="87">
        <v>18</v>
      </c>
      <c r="AL19" s="31"/>
      <c r="AM19" s="31"/>
      <c r="AN19" s="18">
        <f>'Załacznik 1a'!AN20</f>
        <v>5</v>
      </c>
      <c r="AO19" s="18">
        <f>'Załacznik 1a'!AO20</f>
        <v>2.5</v>
      </c>
      <c r="AP19" s="18">
        <f>'Załacznik 1a'!AP20</f>
        <v>2.5</v>
      </c>
      <c r="AQ19" s="18"/>
      <c r="AR19" s="28"/>
      <c r="AS19" s="22"/>
      <c r="AT19" s="22"/>
      <c r="AU19" s="22"/>
      <c r="AV19" s="22"/>
      <c r="AW19" s="22"/>
      <c r="AX19" s="22"/>
      <c r="AY19" s="22"/>
      <c r="AZ19" s="19"/>
      <c r="BA19" s="19"/>
      <c r="BB19" s="19"/>
      <c r="BC19" s="19"/>
      <c r="BD19" s="19"/>
      <c r="BE19" s="19"/>
      <c r="BF19" s="19"/>
      <c r="BG19" s="19"/>
      <c r="BH19" s="22"/>
      <c r="BI19" s="22"/>
      <c r="BJ19" s="22"/>
      <c r="BK19" s="22"/>
      <c r="BL19" s="27"/>
      <c r="BM19" s="22"/>
      <c r="BN19" s="22"/>
      <c r="BO19" s="22"/>
      <c r="BP19" s="19"/>
      <c r="BQ19" s="19"/>
      <c r="BR19" s="19"/>
      <c r="BS19" s="19"/>
      <c r="BT19" s="19"/>
      <c r="BU19" s="19"/>
      <c r="BV19" s="19"/>
      <c r="BW19" s="19"/>
    </row>
    <row r="20" spans="1:75" ht="46.5" customHeight="1" thickBot="1">
      <c r="A20" s="20" t="s">
        <v>55</v>
      </c>
      <c r="B20" s="21" t="s">
        <v>111</v>
      </c>
      <c r="C20" s="9">
        <f>'Załacznik 1a'!C21*0.6</f>
        <v>9</v>
      </c>
      <c r="D20" s="9">
        <f>'Załacznik 1a'!D21*0.6</f>
        <v>9</v>
      </c>
      <c r="E20" s="9"/>
      <c r="F20" s="9"/>
      <c r="G20" s="9">
        <f>SUM(C20:F20)</f>
        <v>18</v>
      </c>
      <c r="H20" s="9">
        <f>'Załacznik 1a'!H21</f>
        <v>3</v>
      </c>
      <c r="I20" s="9">
        <f>'Załacznik 1a'!I21</f>
        <v>1</v>
      </c>
      <c r="J20" s="9">
        <f>'Załacznik 1a'!J21</f>
        <v>2</v>
      </c>
      <c r="K20" s="9"/>
      <c r="L20" s="22"/>
      <c r="M20" s="23"/>
      <c r="N20" s="23"/>
      <c r="O20" s="23"/>
      <c r="P20" s="23"/>
      <c r="Q20" s="23"/>
      <c r="R20" s="23"/>
      <c r="S20" s="23"/>
      <c r="T20" s="9"/>
      <c r="U20" s="9"/>
      <c r="V20" s="9"/>
      <c r="W20" s="9"/>
      <c r="X20" s="9"/>
      <c r="Y20" s="9"/>
      <c r="Z20" s="9"/>
      <c r="AA20" s="9"/>
      <c r="AB20" s="23"/>
      <c r="AC20" s="23"/>
      <c r="AD20" s="23"/>
      <c r="AE20" s="23"/>
      <c r="AF20" s="23"/>
      <c r="AG20" s="23"/>
      <c r="AH20" s="23"/>
      <c r="AI20" s="23"/>
      <c r="AJ20" s="18"/>
      <c r="AK20" s="9"/>
      <c r="AL20" s="9"/>
      <c r="AM20" s="9"/>
      <c r="AN20" s="9"/>
      <c r="AO20" s="9"/>
      <c r="AP20" s="9"/>
      <c r="AQ20" s="17"/>
      <c r="AR20" s="93">
        <v>9</v>
      </c>
      <c r="AS20" s="46">
        <v>9</v>
      </c>
      <c r="AT20" s="34"/>
      <c r="AU20" s="34"/>
      <c r="AV20" s="34">
        <f>'Załacznik 1a'!AV21</f>
        <v>3</v>
      </c>
      <c r="AW20" s="34">
        <f>'Załacznik 1a'!AW21</f>
        <v>1</v>
      </c>
      <c r="AX20" s="34">
        <f>'Załacznik 1a'!AX21</f>
        <v>2</v>
      </c>
      <c r="AY20" s="34"/>
      <c r="AZ20" s="9"/>
      <c r="BA20" s="9"/>
      <c r="BB20" s="9"/>
      <c r="BC20" s="9"/>
      <c r="BD20" s="9"/>
      <c r="BE20" s="9"/>
      <c r="BF20" s="9"/>
      <c r="BG20" s="9"/>
      <c r="BH20" s="23"/>
      <c r="BI20" s="23"/>
      <c r="BJ20" s="23"/>
      <c r="BK20" s="23"/>
      <c r="BL20" s="24"/>
      <c r="BM20" s="23"/>
      <c r="BN20" s="23"/>
      <c r="BO20" s="23"/>
      <c r="BP20" s="9"/>
      <c r="BQ20" s="9"/>
      <c r="BR20" s="9"/>
      <c r="BS20" s="9"/>
      <c r="BT20" s="9"/>
      <c r="BU20" s="9"/>
      <c r="BV20" s="9"/>
      <c r="BW20" s="9"/>
    </row>
    <row r="21" spans="1:75" ht="46.5" customHeight="1">
      <c r="A21" s="20" t="s">
        <v>56</v>
      </c>
      <c r="B21" s="21" t="s">
        <v>112</v>
      </c>
      <c r="C21" s="9"/>
      <c r="D21" s="9"/>
      <c r="E21" s="9">
        <f>'Załacznik 1a'!E22*0.6</f>
        <v>18</v>
      </c>
      <c r="F21" s="9"/>
      <c r="G21" s="9">
        <f>SUM(C21:F21)</f>
        <v>18</v>
      </c>
      <c r="H21" s="9">
        <f>'Załacznik 1a'!H22</f>
        <v>3</v>
      </c>
      <c r="I21" s="9">
        <f>'Załacznik 1a'!I22</f>
        <v>1</v>
      </c>
      <c r="J21" s="9">
        <f>'Załacznik 1a'!J22</f>
        <v>2</v>
      </c>
      <c r="K21" s="9"/>
      <c r="L21" s="22"/>
      <c r="M21" s="23"/>
      <c r="N21" s="23"/>
      <c r="O21" s="23"/>
      <c r="P21" s="23"/>
      <c r="Q21" s="23"/>
      <c r="R21" s="23"/>
      <c r="S21" s="23"/>
      <c r="T21" s="9"/>
      <c r="U21" s="9"/>
      <c r="V21" s="9"/>
      <c r="W21" s="9"/>
      <c r="X21" s="9"/>
      <c r="Y21" s="9"/>
      <c r="Z21" s="9"/>
      <c r="AA21" s="9"/>
      <c r="AB21" s="23"/>
      <c r="AC21" s="23"/>
      <c r="AD21" s="23"/>
      <c r="AE21" s="23"/>
      <c r="AF21" s="23"/>
      <c r="AG21" s="23"/>
      <c r="AH21" s="23"/>
      <c r="AI21" s="23"/>
      <c r="AJ21" s="9"/>
      <c r="AK21" s="9"/>
      <c r="AL21" s="9">
        <v>18</v>
      </c>
      <c r="AM21" s="9"/>
      <c r="AN21" s="9">
        <f>'Załacznik 1a'!AN22</f>
        <v>3</v>
      </c>
      <c r="AO21" s="9">
        <f>'Załacznik 1a'!AO22</f>
        <v>1</v>
      </c>
      <c r="AP21" s="9">
        <f>'Załacznik 1a'!AP22</f>
        <v>2</v>
      </c>
      <c r="AQ21" s="9"/>
      <c r="AR21" s="91"/>
      <c r="AS21" s="88"/>
      <c r="AT21" s="88"/>
      <c r="AU21" s="88"/>
      <c r="AV21" s="88"/>
      <c r="AW21" s="88"/>
      <c r="AX21" s="88"/>
      <c r="AY21" s="88"/>
      <c r="AZ21" s="9"/>
      <c r="BA21" s="9"/>
      <c r="BB21" s="9"/>
      <c r="BC21" s="9"/>
      <c r="BD21" s="9"/>
      <c r="BE21" s="9"/>
      <c r="BF21" s="9"/>
      <c r="BG21" s="9"/>
      <c r="BH21" s="23"/>
      <c r="BI21" s="23"/>
      <c r="BJ21" s="23"/>
      <c r="BK21" s="23"/>
      <c r="BL21" s="24"/>
      <c r="BM21" s="23"/>
      <c r="BN21" s="23"/>
      <c r="BO21" s="23"/>
      <c r="BP21" s="9"/>
      <c r="BQ21" s="9"/>
      <c r="BR21" s="9"/>
      <c r="BS21" s="9"/>
      <c r="BT21" s="9"/>
      <c r="BU21" s="9"/>
      <c r="BV21" s="9"/>
      <c r="BW21" s="9"/>
    </row>
    <row r="22" spans="1:75" ht="46.5" customHeight="1">
      <c r="A22" s="20" t="s">
        <v>57</v>
      </c>
      <c r="B22" s="21" t="s">
        <v>113</v>
      </c>
      <c r="C22" s="9"/>
      <c r="D22" s="9"/>
      <c r="E22" s="9">
        <f>'Załacznik 1a'!E23*0.6</f>
        <v>18</v>
      </c>
      <c r="F22" s="9"/>
      <c r="G22" s="9">
        <f>SUM(C22:F22)</f>
        <v>18</v>
      </c>
      <c r="H22" s="9">
        <f>'Załacznik 1a'!H23</f>
        <v>2</v>
      </c>
      <c r="I22" s="9">
        <f>'Załacznik 1a'!I23</f>
        <v>1</v>
      </c>
      <c r="J22" s="9">
        <f>'Załacznik 1a'!J23</f>
        <v>1</v>
      </c>
      <c r="K22" s="9"/>
      <c r="L22" s="22"/>
      <c r="M22" s="23"/>
      <c r="N22" s="23"/>
      <c r="O22" s="23"/>
      <c r="P22" s="23"/>
      <c r="Q22" s="23"/>
      <c r="R22" s="23"/>
      <c r="S22" s="23"/>
      <c r="T22" s="9"/>
      <c r="U22" s="9"/>
      <c r="V22" s="9"/>
      <c r="W22" s="9"/>
      <c r="X22" s="9"/>
      <c r="Y22" s="9"/>
      <c r="Z22" s="9"/>
      <c r="AA22" s="9"/>
      <c r="AB22" s="23"/>
      <c r="AC22" s="23"/>
      <c r="AD22" s="23"/>
      <c r="AE22" s="23"/>
      <c r="AF22" s="23"/>
      <c r="AG22" s="23"/>
      <c r="AH22" s="23"/>
      <c r="AI22" s="23"/>
      <c r="AJ22" s="9"/>
      <c r="AK22" s="9"/>
      <c r="AL22" s="9"/>
      <c r="AM22" s="9"/>
      <c r="AN22" s="9"/>
      <c r="AO22" s="9"/>
      <c r="AP22" s="9"/>
      <c r="AQ22" s="9"/>
      <c r="AR22" s="23"/>
      <c r="AS22" s="23"/>
      <c r="AT22" s="23">
        <v>18</v>
      </c>
      <c r="AU22" s="23"/>
      <c r="AV22" s="23">
        <f>'Załacznik 1a'!AV23</f>
        <v>2</v>
      </c>
      <c r="AW22" s="23">
        <f>'Załacznik 1a'!AW23</f>
        <v>1</v>
      </c>
      <c r="AX22" s="23">
        <f>'Załacznik 1a'!AX23</f>
        <v>1</v>
      </c>
      <c r="AY22" s="23"/>
      <c r="AZ22" s="9"/>
      <c r="BA22" s="9"/>
      <c r="BB22" s="9"/>
      <c r="BC22" s="9"/>
      <c r="BD22" s="9"/>
      <c r="BE22" s="9"/>
      <c r="BF22" s="9"/>
      <c r="BG22" s="9"/>
      <c r="BH22" s="23"/>
      <c r="BI22" s="23"/>
      <c r="BJ22" s="23"/>
      <c r="BK22" s="23"/>
      <c r="BL22" s="24"/>
      <c r="BM22" s="23"/>
      <c r="BN22" s="23"/>
      <c r="BO22" s="23"/>
      <c r="BP22" s="9"/>
      <c r="BQ22" s="9"/>
      <c r="BR22" s="9"/>
      <c r="BS22" s="9"/>
      <c r="BT22" s="9"/>
      <c r="BU22" s="9"/>
      <c r="BV22" s="9"/>
      <c r="BW22" s="9"/>
    </row>
    <row r="23" spans="1:75" ht="46.5" customHeight="1">
      <c r="A23" s="84" t="s">
        <v>34</v>
      </c>
      <c r="B23" s="43" t="s">
        <v>25</v>
      </c>
      <c r="C23" s="40">
        <f aca="true" t="shared" si="9" ref="C23:AH23">SUM(C24:C26)</f>
        <v>36</v>
      </c>
      <c r="D23" s="40">
        <f t="shared" si="9"/>
        <v>0</v>
      </c>
      <c r="E23" s="40">
        <f t="shared" si="9"/>
        <v>18</v>
      </c>
      <c r="F23" s="40">
        <f t="shared" si="9"/>
        <v>0</v>
      </c>
      <c r="G23" s="40">
        <f t="shared" si="9"/>
        <v>54</v>
      </c>
      <c r="H23" s="40">
        <f t="shared" si="9"/>
        <v>6</v>
      </c>
      <c r="I23" s="40">
        <f t="shared" si="9"/>
        <v>3</v>
      </c>
      <c r="J23" s="40">
        <f t="shared" si="9"/>
        <v>3</v>
      </c>
      <c r="K23" s="40">
        <f t="shared" si="9"/>
        <v>0</v>
      </c>
      <c r="L23" s="40">
        <f t="shared" si="9"/>
        <v>0</v>
      </c>
      <c r="M23" s="40">
        <f t="shared" si="9"/>
        <v>0</v>
      </c>
      <c r="N23" s="40">
        <f t="shared" si="9"/>
        <v>0</v>
      </c>
      <c r="O23" s="40">
        <f t="shared" si="9"/>
        <v>0</v>
      </c>
      <c r="P23" s="40">
        <f t="shared" si="9"/>
        <v>0</v>
      </c>
      <c r="Q23" s="40">
        <f t="shared" si="9"/>
        <v>0</v>
      </c>
      <c r="R23" s="40">
        <f t="shared" si="9"/>
        <v>0</v>
      </c>
      <c r="S23" s="40">
        <f t="shared" si="9"/>
        <v>0</v>
      </c>
      <c r="T23" s="40">
        <f t="shared" si="9"/>
        <v>18</v>
      </c>
      <c r="U23" s="40">
        <f t="shared" si="9"/>
        <v>0</v>
      </c>
      <c r="V23" s="40">
        <f t="shared" si="9"/>
        <v>0</v>
      </c>
      <c r="W23" s="40">
        <f t="shared" si="9"/>
        <v>0</v>
      </c>
      <c r="X23" s="40">
        <f t="shared" si="9"/>
        <v>2</v>
      </c>
      <c r="Y23" s="40">
        <f t="shared" si="9"/>
        <v>1</v>
      </c>
      <c r="Z23" s="40">
        <f t="shared" si="9"/>
        <v>1</v>
      </c>
      <c r="AA23" s="40">
        <f t="shared" si="9"/>
        <v>0</v>
      </c>
      <c r="AB23" s="29">
        <f t="shared" si="9"/>
        <v>18</v>
      </c>
      <c r="AC23" s="40">
        <f t="shared" si="9"/>
        <v>0</v>
      </c>
      <c r="AD23" s="40">
        <f t="shared" si="9"/>
        <v>18</v>
      </c>
      <c r="AE23" s="40">
        <f t="shared" si="9"/>
        <v>0</v>
      </c>
      <c r="AF23" s="40">
        <f t="shared" si="9"/>
        <v>4</v>
      </c>
      <c r="AG23" s="40">
        <f t="shared" si="9"/>
        <v>2</v>
      </c>
      <c r="AH23" s="40">
        <f t="shared" si="9"/>
        <v>2</v>
      </c>
      <c r="AI23" s="40">
        <f aca="true" t="shared" si="10" ref="AI23:BN23">SUM(AI24:AI26)</f>
        <v>0</v>
      </c>
      <c r="AJ23" s="40">
        <f t="shared" si="10"/>
        <v>0</v>
      </c>
      <c r="AK23" s="40">
        <f t="shared" si="10"/>
        <v>0</v>
      </c>
      <c r="AL23" s="40">
        <f t="shared" si="10"/>
        <v>0</v>
      </c>
      <c r="AM23" s="40">
        <f t="shared" si="10"/>
        <v>0</v>
      </c>
      <c r="AN23" s="40">
        <f t="shared" si="10"/>
        <v>0</v>
      </c>
      <c r="AO23" s="40">
        <f t="shared" si="10"/>
        <v>0</v>
      </c>
      <c r="AP23" s="40">
        <f t="shared" si="10"/>
        <v>0</v>
      </c>
      <c r="AQ23" s="40">
        <f t="shared" si="10"/>
        <v>0</v>
      </c>
      <c r="AR23" s="40">
        <f t="shared" si="10"/>
        <v>0</v>
      </c>
      <c r="AS23" s="40">
        <f t="shared" si="10"/>
        <v>0</v>
      </c>
      <c r="AT23" s="40">
        <f t="shared" si="10"/>
        <v>0</v>
      </c>
      <c r="AU23" s="40">
        <f t="shared" si="10"/>
        <v>0</v>
      </c>
      <c r="AV23" s="40">
        <f t="shared" si="10"/>
        <v>0</v>
      </c>
      <c r="AW23" s="40">
        <f t="shared" si="10"/>
        <v>0</v>
      </c>
      <c r="AX23" s="40">
        <f t="shared" si="10"/>
        <v>0</v>
      </c>
      <c r="AY23" s="40">
        <f t="shared" si="10"/>
        <v>0</v>
      </c>
      <c r="AZ23" s="40">
        <f t="shared" si="10"/>
        <v>0</v>
      </c>
      <c r="BA23" s="40">
        <f t="shared" si="10"/>
        <v>0</v>
      </c>
      <c r="BB23" s="40">
        <f t="shared" si="10"/>
        <v>0</v>
      </c>
      <c r="BC23" s="40">
        <f t="shared" si="10"/>
        <v>0</v>
      </c>
      <c r="BD23" s="40">
        <f t="shared" si="10"/>
        <v>0</v>
      </c>
      <c r="BE23" s="40">
        <f t="shared" si="10"/>
        <v>0</v>
      </c>
      <c r="BF23" s="40">
        <f t="shared" si="10"/>
        <v>0</v>
      </c>
      <c r="BG23" s="40">
        <f t="shared" si="10"/>
        <v>0</v>
      </c>
      <c r="BH23" s="40">
        <f t="shared" si="10"/>
        <v>0</v>
      </c>
      <c r="BI23" s="40">
        <f t="shared" si="10"/>
        <v>0</v>
      </c>
      <c r="BJ23" s="40">
        <f t="shared" si="10"/>
        <v>0</v>
      </c>
      <c r="BK23" s="40">
        <f t="shared" si="10"/>
        <v>0</v>
      </c>
      <c r="BL23" s="40">
        <f t="shared" si="10"/>
        <v>0</v>
      </c>
      <c r="BM23" s="40">
        <f t="shared" si="10"/>
        <v>0</v>
      </c>
      <c r="BN23" s="40">
        <f t="shared" si="10"/>
        <v>0</v>
      </c>
      <c r="BO23" s="40">
        <f>SUM(BO24:BO26)</f>
        <v>0</v>
      </c>
      <c r="BP23" s="40">
        <f aca="true" t="shared" si="11" ref="BP23:BW23">SUM(BP24:BP26)</f>
        <v>0</v>
      </c>
      <c r="BQ23" s="40">
        <f t="shared" si="11"/>
        <v>0</v>
      </c>
      <c r="BR23" s="40">
        <f t="shared" si="11"/>
        <v>0</v>
      </c>
      <c r="BS23" s="40">
        <f t="shared" si="11"/>
        <v>0</v>
      </c>
      <c r="BT23" s="40">
        <f t="shared" si="11"/>
        <v>0</v>
      </c>
      <c r="BU23" s="40">
        <f t="shared" si="11"/>
        <v>0</v>
      </c>
      <c r="BV23" s="40">
        <f t="shared" si="11"/>
        <v>0</v>
      </c>
      <c r="BW23" s="40">
        <f t="shared" si="11"/>
        <v>0</v>
      </c>
    </row>
    <row r="24" spans="1:75" ht="46.5" customHeight="1">
      <c r="A24" s="85" t="s">
        <v>58</v>
      </c>
      <c r="B24" s="21" t="s">
        <v>140</v>
      </c>
      <c r="C24" s="9">
        <v>18</v>
      </c>
      <c r="D24" s="9"/>
      <c r="E24" s="9"/>
      <c r="F24" s="9"/>
      <c r="G24" s="9">
        <f>SUM(C24:F24)</f>
        <v>18</v>
      </c>
      <c r="H24" s="9">
        <f>'Załacznik 1a'!H25</f>
        <v>2</v>
      </c>
      <c r="I24" s="9">
        <f>'Załacznik 1a'!I25</f>
        <v>1</v>
      </c>
      <c r="J24" s="9">
        <f>'Załacznik 1a'!J25</f>
        <v>1</v>
      </c>
      <c r="K24" s="9"/>
      <c r="L24" s="22"/>
      <c r="M24" s="22"/>
      <c r="N24" s="22"/>
      <c r="O24" s="22"/>
      <c r="P24" s="22"/>
      <c r="Q24" s="22"/>
      <c r="R24" s="22"/>
      <c r="S24" s="22"/>
      <c r="T24" s="19"/>
      <c r="U24" s="19"/>
      <c r="V24" s="19"/>
      <c r="W24" s="19"/>
      <c r="X24" s="9"/>
      <c r="Y24" s="9"/>
      <c r="Z24" s="9"/>
      <c r="AA24" s="9"/>
      <c r="AB24" s="45">
        <v>18</v>
      </c>
      <c r="AC24" s="22"/>
      <c r="AD24" s="22"/>
      <c r="AE24" s="22"/>
      <c r="AF24" s="23">
        <f>'Załacznik 1a'!AF25</f>
        <v>2</v>
      </c>
      <c r="AG24" s="23">
        <f>'Załacznik 1a'!AG25</f>
        <v>1</v>
      </c>
      <c r="AH24" s="23">
        <f>'Załacznik 1a'!AH25</f>
        <v>1</v>
      </c>
      <c r="AI24" s="23"/>
      <c r="AJ24" s="19"/>
      <c r="AK24" s="19"/>
      <c r="AL24" s="19"/>
      <c r="AM24" s="19"/>
      <c r="AN24" s="9"/>
      <c r="AO24" s="9"/>
      <c r="AP24" s="9"/>
      <c r="AQ24" s="9"/>
      <c r="AR24" s="22"/>
      <c r="AS24" s="22"/>
      <c r="AT24" s="22"/>
      <c r="AU24" s="22"/>
      <c r="AV24" s="22"/>
      <c r="AW24" s="22"/>
      <c r="AX24" s="22"/>
      <c r="AY24" s="22"/>
      <c r="AZ24" s="19"/>
      <c r="BA24" s="19"/>
      <c r="BB24" s="19"/>
      <c r="BC24" s="19"/>
      <c r="BD24" s="19"/>
      <c r="BE24" s="19"/>
      <c r="BF24" s="19"/>
      <c r="BG24" s="19"/>
      <c r="BH24" s="22"/>
      <c r="BI24" s="22"/>
      <c r="BJ24" s="22"/>
      <c r="BK24" s="22"/>
      <c r="BL24" s="27"/>
      <c r="BM24" s="22"/>
      <c r="BN24" s="22"/>
      <c r="BO24" s="22"/>
      <c r="BP24" s="19"/>
      <c r="BQ24" s="19"/>
      <c r="BR24" s="19"/>
      <c r="BS24" s="19"/>
      <c r="BT24" s="19"/>
      <c r="BU24" s="19"/>
      <c r="BV24" s="19"/>
      <c r="BW24" s="19"/>
    </row>
    <row r="25" spans="1:75" ht="46.5" customHeight="1">
      <c r="A25" s="20" t="s">
        <v>59</v>
      </c>
      <c r="B25" s="21" t="s">
        <v>114</v>
      </c>
      <c r="C25" s="9">
        <f>'Załacznik 1a'!C26*0.6</f>
        <v>18</v>
      </c>
      <c r="D25" s="9"/>
      <c r="E25" s="9"/>
      <c r="F25" s="9"/>
      <c r="G25" s="9">
        <f>SUM(C25:F25)</f>
        <v>18</v>
      </c>
      <c r="H25" s="9">
        <f>'Załacznik 1a'!H26</f>
        <v>2</v>
      </c>
      <c r="I25" s="9">
        <f>'Załacznik 1a'!I26</f>
        <v>1</v>
      </c>
      <c r="J25" s="9">
        <f>'Załacznik 1a'!J26</f>
        <v>1</v>
      </c>
      <c r="K25" s="9"/>
      <c r="L25" s="22"/>
      <c r="M25" s="23"/>
      <c r="N25" s="23"/>
      <c r="O25" s="23"/>
      <c r="P25" s="23"/>
      <c r="Q25" s="23"/>
      <c r="R25" s="23"/>
      <c r="S25" s="23"/>
      <c r="T25" s="9">
        <v>18</v>
      </c>
      <c r="U25" s="9"/>
      <c r="V25" s="9"/>
      <c r="W25" s="9"/>
      <c r="X25" s="9">
        <f>'Załacznik 1a'!X26</f>
        <v>2</v>
      </c>
      <c r="Y25" s="9">
        <f>'Załacznik 1a'!Y26</f>
        <v>1</v>
      </c>
      <c r="Z25" s="9">
        <f>'Załacznik 1a'!Z26</f>
        <v>1</v>
      </c>
      <c r="AA25" s="9"/>
      <c r="AB25" s="23"/>
      <c r="AC25" s="23"/>
      <c r="AD25" s="23"/>
      <c r="AE25" s="23"/>
      <c r="AF25" s="23"/>
      <c r="AG25" s="23"/>
      <c r="AH25" s="23"/>
      <c r="AI25" s="23"/>
      <c r="AJ25" s="9"/>
      <c r="AK25" s="9"/>
      <c r="AL25" s="9"/>
      <c r="AM25" s="9"/>
      <c r="AN25" s="9"/>
      <c r="AO25" s="9"/>
      <c r="AP25" s="9"/>
      <c r="AQ25" s="9"/>
      <c r="AR25" s="23"/>
      <c r="AS25" s="23"/>
      <c r="AT25" s="23"/>
      <c r="AU25" s="23"/>
      <c r="AV25" s="23"/>
      <c r="AW25" s="23"/>
      <c r="AX25" s="23"/>
      <c r="AY25" s="23"/>
      <c r="AZ25" s="9"/>
      <c r="BA25" s="9"/>
      <c r="BB25" s="9"/>
      <c r="BC25" s="9"/>
      <c r="BD25" s="9"/>
      <c r="BE25" s="9"/>
      <c r="BF25" s="9"/>
      <c r="BG25" s="9"/>
      <c r="BH25" s="23"/>
      <c r="BI25" s="23"/>
      <c r="BJ25" s="23"/>
      <c r="BK25" s="23"/>
      <c r="BL25" s="24"/>
      <c r="BM25" s="23"/>
      <c r="BN25" s="23"/>
      <c r="BO25" s="23"/>
      <c r="BP25" s="9"/>
      <c r="BQ25" s="9"/>
      <c r="BR25" s="9"/>
      <c r="BS25" s="9"/>
      <c r="BT25" s="9"/>
      <c r="BU25" s="9"/>
      <c r="BV25" s="9"/>
      <c r="BW25" s="9"/>
    </row>
    <row r="26" spans="1:75" ht="46.5" customHeight="1">
      <c r="A26" s="20" t="s">
        <v>60</v>
      </c>
      <c r="B26" s="21" t="s">
        <v>115</v>
      </c>
      <c r="C26" s="9"/>
      <c r="D26" s="9"/>
      <c r="E26" s="9">
        <f>'Załacznik 1a'!E27*0.6</f>
        <v>18</v>
      </c>
      <c r="F26" s="9"/>
      <c r="G26" s="9">
        <f>SUM(C26:F26)</f>
        <v>18</v>
      </c>
      <c r="H26" s="9">
        <f>'Załacznik 1a'!H27</f>
        <v>2</v>
      </c>
      <c r="I26" s="9">
        <f>'Załacznik 1a'!I27</f>
        <v>1</v>
      </c>
      <c r="J26" s="9">
        <f>'Załacznik 1a'!J27</f>
        <v>1</v>
      </c>
      <c r="K26" s="9"/>
      <c r="L26" s="22"/>
      <c r="M26" s="23"/>
      <c r="N26" s="23"/>
      <c r="O26" s="23"/>
      <c r="P26" s="23"/>
      <c r="Q26" s="23"/>
      <c r="R26" s="23"/>
      <c r="S26" s="23"/>
      <c r="T26" s="9"/>
      <c r="U26" s="9"/>
      <c r="V26" s="9"/>
      <c r="W26" s="9"/>
      <c r="X26" s="9"/>
      <c r="Y26" s="9"/>
      <c r="Z26" s="9"/>
      <c r="AA26" s="9"/>
      <c r="AB26" s="23"/>
      <c r="AC26" s="23"/>
      <c r="AD26" s="23">
        <v>18</v>
      </c>
      <c r="AE26" s="23"/>
      <c r="AF26" s="23">
        <f>'Załacznik 1a'!AF27</f>
        <v>2</v>
      </c>
      <c r="AG26" s="23">
        <f>'Załacznik 1a'!AG27</f>
        <v>1</v>
      </c>
      <c r="AH26" s="23">
        <f>'Załacznik 1a'!AH27</f>
        <v>1</v>
      </c>
      <c r="AI26" s="23"/>
      <c r="AJ26" s="9"/>
      <c r="AK26" s="9"/>
      <c r="AL26" s="9"/>
      <c r="AM26" s="9"/>
      <c r="AN26" s="9"/>
      <c r="AO26" s="9"/>
      <c r="AP26" s="9"/>
      <c r="AQ26" s="9"/>
      <c r="AR26" s="23"/>
      <c r="AS26" s="23"/>
      <c r="AT26" s="23"/>
      <c r="AU26" s="23"/>
      <c r="AV26" s="23"/>
      <c r="AW26" s="23"/>
      <c r="AX26" s="23"/>
      <c r="AY26" s="23"/>
      <c r="AZ26" s="9"/>
      <c r="BA26" s="9"/>
      <c r="BB26" s="9"/>
      <c r="BC26" s="9"/>
      <c r="BD26" s="9"/>
      <c r="BE26" s="9"/>
      <c r="BF26" s="9"/>
      <c r="BG26" s="9"/>
      <c r="BH26" s="23"/>
      <c r="BI26" s="23"/>
      <c r="BJ26" s="23"/>
      <c r="BK26" s="23"/>
      <c r="BL26" s="24"/>
      <c r="BM26" s="23"/>
      <c r="BN26" s="23"/>
      <c r="BO26" s="23"/>
      <c r="BP26" s="9"/>
      <c r="BQ26" s="9"/>
      <c r="BR26" s="9"/>
      <c r="BS26" s="9"/>
      <c r="BT26" s="9"/>
      <c r="BU26" s="9"/>
      <c r="BV26" s="9"/>
      <c r="BW26" s="9"/>
    </row>
    <row r="27" spans="1:75" ht="46.5" customHeight="1" thickBot="1">
      <c r="A27" s="84" t="s">
        <v>35</v>
      </c>
      <c r="B27" s="43" t="s">
        <v>26</v>
      </c>
      <c r="C27" s="40">
        <f>SUM(C28:C35)</f>
        <v>81</v>
      </c>
      <c r="D27" s="40">
        <f aca="true" t="shared" si="12" ref="D27:BO27">SUM(D28:D35)</f>
        <v>45</v>
      </c>
      <c r="E27" s="40">
        <f t="shared" si="12"/>
        <v>54</v>
      </c>
      <c r="F27" s="40">
        <f t="shared" si="12"/>
        <v>0</v>
      </c>
      <c r="G27" s="40">
        <f t="shared" si="12"/>
        <v>180</v>
      </c>
      <c r="H27" s="40">
        <f t="shared" si="12"/>
        <v>24</v>
      </c>
      <c r="I27" s="40">
        <f t="shared" si="12"/>
        <v>11</v>
      </c>
      <c r="J27" s="40">
        <f t="shared" si="12"/>
        <v>13</v>
      </c>
      <c r="K27" s="40">
        <f t="shared" si="12"/>
        <v>4</v>
      </c>
      <c r="L27" s="40">
        <f t="shared" si="12"/>
        <v>0</v>
      </c>
      <c r="M27" s="40">
        <f t="shared" si="12"/>
        <v>0</v>
      </c>
      <c r="N27" s="40">
        <f t="shared" si="12"/>
        <v>0</v>
      </c>
      <c r="O27" s="40">
        <f t="shared" si="12"/>
        <v>0</v>
      </c>
      <c r="P27" s="40">
        <f t="shared" si="12"/>
        <v>0</v>
      </c>
      <c r="Q27" s="40">
        <f t="shared" si="12"/>
        <v>0</v>
      </c>
      <c r="R27" s="40">
        <f t="shared" si="12"/>
        <v>0</v>
      </c>
      <c r="S27" s="40">
        <f t="shared" si="12"/>
        <v>0</v>
      </c>
      <c r="T27" s="40">
        <f t="shared" si="12"/>
        <v>36</v>
      </c>
      <c r="U27" s="40">
        <f t="shared" si="12"/>
        <v>18</v>
      </c>
      <c r="V27" s="40">
        <f t="shared" si="12"/>
        <v>0</v>
      </c>
      <c r="W27" s="40">
        <f t="shared" si="12"/>
        <v>0</v>
      </c>
      <c r="X27" s="40">
        <f t="shared" si="12"/>
        <v>6</v>
      </c>
      <c r="Y27" s="40">
        <f t="shared" si="12"/>
        <v>3</v>
      </c>
      <c r="Z27" s="40">
        <f t="shared" si="12"/>
        <v>3</v>
      </c>
      <c r="AA27" s="40">
        <f t="shared" si="12"/>
        <v>0</v>
      </c>
      <c r="AB27" s="29">
        <f t="shared" si="12"/>
        <v>18</v>
      </c>
      <c r="AC27" s="40">
        <f t="shared" si="12"/>
        <v>9</v>
      </c>
      <c r="AD27" s="40">
        <f t="shared" si="12"/>
        <v>36</v>
      </c>
      <c r="AE27" s="40">
        <f t="shared" si="12"/>
        <v>0</v>
      </c>
      <c r="AF27" s="40">
        <f t="shared" si="12"/>
        <v>7</v>
      </c>
      <c r="AG27" s="40">
        <f t="shared" si="12"/>
        <v>3</v>
      </c>
      <c r="AH27" s="40">
        <f t="shared" si="12"/>
        <v>4</v>
      </c>
      <c r="AI27" s="40">
        <f t="shared" si="12"/>
        <v>0</v>
      </c>
      <c r="AJ27" s="40">
        <f t="shared" si="12"/>
        <v>27</v>
      </c>
      <c r="AK27" s="40">
        <f t="shared" si="12"/>
        <v>18</v>
      </c>
      <c r="AL27" s="40">
        <f t="shared" si="12"/>
        <v>18</v>
      </c>
      <c r="AM27" s="40">
        <f t="shared" si="12"/>
        <v>0</v>
      </c>
      <c r="AN27" s="40">
        <f t="shared" si="12"/>
        <v>11</v>
      </c>
      <c r="AO27" s="40">
        <f t="shared" si="12"/>
        <v>5</v>
      </c>
      <c r="AP27" s="40">
        <f t="shared" si="12"/>
        <v>6</v>
      </c>
      <c r="AQ27" s="40">
        <f t="shared" si="12"/>
        <v>0</v>
      </c>
      <c r="AR27" s="40">
        <f t="shared" si="12"/>
        <v>0</v>
      </c>
      <c r="AS27" s="40">
        <f t="shared" si="12"/>
        <v>0</v>
      </c>
      <c r="AT27" s="40">
        <f t="shared" si="12"/>
        <v>0</v>
      </c>
      <c r="AU27" s="40">
        <f t="shared" si="12"/>
        <v>0</v>
      </c>
      <c r="AV27" s="40">
        <f t="shared" si="12"/>
        <v>0</v>
      </c>
      <c r="AW27" s="40">
        <f t="shared" si="12"/>
        <v>0</v>
      </c>
      <c r="AX27" s="40">
        <f t="shared" si="12"/>
        <v>0</v>
      </c>
      <c r="AY27" s="40">
        <f t="shared" si="12"/>
        <v>0</v>
      </c>
      <c r="AZ27" s="40">
        <f t="shared" si="12"/>
        <v>0</v>
      </c>
      <c r="BA27" s="40">
        <f t="shared" si="12"/>
        <v>0</v>
      </c>
      <c r="BB27" s="40">
        <f t="shared" si="12"/>
        <v>0</v>
      </c>
      <c r="BC27" s="40">
        <f t="shared" si="12"/>
        <v>0</v>
      </c>
      <c r="BD27" s="40">
        <f t="shared" si="12"/>
        <v>0</v>
      </c>
      <c r="BE27" s="40">
        <f t="shared" si="12"/>
        <v>0</v>
      </c>
      <c r="BF27" s="40">
        <f t="shared" si="12"/>
        <v>0</v>
      </c>
      <c r="BG27" s="40">
        <f t="shared" si="12"/>
        <v>0</v>
      </c>
      <c r="BH27" s="40">
        <f t="shared" si="12"/>
        <v>0</v>
      </c>
      <c r="BI27" s="40">
        <f t="shared" si="12"/>
        <v>0</v>
      </c>
      <c r="BJ27" s="40">
        <f t="shared" si="12"/>
        <v>0</v>
      </c>
      <c r="BK27" s="40">
        <f t="shared" si="12"/>
        <v>0</v>
      </c>
      <c r="BL27" s="40">
        <f t="shared" si="12"/>
        <v>0</v>
      </c>
      <c r="BM27" s="40">
        <f t="shared" si="12"/>
        <v>0</v>
      </c>
      <c r="BN27" s="40">
        <f t="shared" si="12"/>
        <v>0</v>
      </c>
      <c r="BO27" s="40">
        <f t="shared" si="12"/>
        <v>0</v>
      </c>
      <c r="BP27" s="40">
        <f aca="true" t="shared" si="13" ref="BP27:BW27">SUM(BP28:BP35)</f>
        <v>0</v>
      </c>
      <c r="BQ27" s="40">
        <f t="shared" si="13"/>
        <v>0</v>
      </c>
      <c r="BR27" s="40">
        <f t="shared" si="13"/>
        <v>0</v>
      </c>
      <c r="BS27" s="40">
        <f t="shared" si="13"/>
        <v>0</v>
      </c>
      <c r="BT27" s="40">
        <f t="shared" si="13"/>
        <v>0</v>
      </c>
      <c r="BU27" s="40">
        <f t="shared" si="13"/>
        <v>0</v>
      </c>
      <c r="BV27" s="40">
        <f t="shared" si="13"/>
        <v>0</v>
      </c>
      <c r="BW27" s="40">
        <f t="shared" si="13"/>
        <v>0</v>
      </c>
    </row>
    <row r="28" spans="1:75" ht="46.5" customHeight="1" thickBot="1">
      <c r="A28" s="20" t="s">
        <v>61</v>
      </c>
      <c r="B28" s="21" t="s">
        <v>116</v>
      </c>
      <c r="C28" s="9">
        <f>'Załacznik 1a'!C29*0.6</f>
        <v>18</v>
      </c>
      <c r="D28" s="9">
        <f>'Załacznik 1a'!D29*0.6</f>
        <v>9</v>
      </c>
      <c r="E28" s="9"/>
      <c r="F28" s="9"/>
      <c r="G28" s="9">
        <f aca="true" t="shared" si="14" ref="G28:G35">SUM(C28:F28)</f>
        <v>27</v>
      </c>
      <c r="H28" s="9">
        <f>'Załacznik 1a'!H29</f>
        <v>3</v>
      </c>
      <c r="I28" s="9">
        <f>'Załacznik 1a'!I29</f>
        <v>1</v>
      </c>
      <c r="J28" s="9">
        <f>'Załacznik 1a'!J29</f>
        <v>2</v>
      </c>
      <c r="K28" s="9"/>
      <c r="L28" s="22"/>
      <c r="M28" s="23"/>
      <c r="N28" s="23"/>
      <c r="O28" s="23"/>
      <c r="P28" s="23"/>
      <c r="Q28" s="23"/>
      <c r="R28" s="23"/>
      <c r="S28" s="23"/>
      <c r="T28" s="9"/>
      <c r="U28" s="9"/>
      <c r="V28" s="9"/>
      <c r="W28" s="9"/>
      <c r="X28" s="9"/>
      <c r="Y28" s="9"/>
      <c r="Z28" s="9"/>
      <c r="AA28" s="17"/>
      <c r="AB28" s="93">
        <v>18</v>
      </c>
      <c r="AC28" s="26">
        <v>9</v>
      </c>
      <c r="AD28" s="23"/>
      <c r="AE28" s="23"/>
      <c r="AF28" s="23">
        <f>'Załacznik 1a'!AF29</f>
        <v>3</v>
      </c>
      <c r="AG28" s="23">
        <f>'Załacznik 1a'!AG29</f>
        <v>1</v>
      </c>
      <c r="AH28" s="23">
        <f>'Załacznik 1a'!AH29</f>
        <v>2</v>
      </c>
      <c r="AI28" s="23"/>
      <c r="AJ28" s="13"/>
      <c r="AK28" s="9"/>
      <c r="AL28" s="9"/>
      <c r="AM28" s="9"/>
      <c r="AN28" s="9"/>
      <c r="AO28" s="9"/>
      <c r="AP28" s="9"/>
      <c r="AQ28" s="9"/>
      <c r="AR28" s="23"/>
      <c r="AS28" s="23"/>
      <c r="AT28" s="23"/>
      <c r="AU28" s="23"/>
      <c r="AV28" s="23"/>
      <c r="AW28" s="23"/>
      <c r="AX28" s="23"/>
      <c r="AY28" s="23"/>
      <c r="AZ28" s="9"/>
      <c r="BA28" s="9"/>
      <c r="BB28" s="9"/>
      <c r="BC28" s="9"/>
      <c r="BD28" s="9"/>
      <c r="BE28" s="9"/>
      <c r="BF28" s="9"/>
      <c r="BG28" s="9"/>
      <c r="BH28" s="23"/>
      <c r="BI28" s="23"/>
      <c r="BJ28" s="23"/>
      <c r="BK28" s="23"/>
      <c r="BL28" s="24"/>
      <c r="BM28" s="23"/>
      <c r="BN28" s="23"/>
      <c r="BO28" s="23"/>
      <c r="BP28" s="9"/>
      <c r="BQ28" s="9"/>
      <c r="BR28" s="9"/>
      <c r="BS28" s="9"/>
      <c r="BT28" s="9"/>
      <c r="BU28" s="9"/>
      <c r="BV28" s="9"/>
      <c r="BW28" s="9"/>
    </row>
    <row r="29" spans="1:75" ht="46.5" customHeight="1" thickBot="1">
      <c r="A29" s="20" t="s">
        <v>98</v>
      </c>
      <c r="B29" s="80" t="s">
        <v>163</v>
      </c>
      <c r="C29" s="9">
        <v>9</v>
      </c>
      <c r="D29" s="9">
        <f>'Załacznik 1a'!D30*0.6</f>
        <v>9</v>
      </c>
      <c r="E29" s="9"/>
      <c r="F29" s="9"/>
      <c r="G29" s="9">
        <f t="shared" si="14"/>
        <v>18</v>
      </c>
      <c r="H29" s="9">
        <f>'Załacznik 1a'!H30</f>
        <v>4</v>
      </c>
      <c r="I29" s="9">
        <f>'Załacznik 1a'!I30</f>
        <v>2</v>
      </c>
      <c r="J29" s="9">
        <f>'Załacznik 1a'!J30</f>
        <v>2</v>
      </c>
      <c r="K29" s="9">
        <f>'Załacznik 1a'!K30</f>
        <v>4</v>
      </c>
      <c r="L29" s="22"/>
      <c r="M29" s="23"/>
      <c r="N29" s="23"/>
      <c r="O29" s="23"/>
      <c r="P29" s="23"/>
      <c r="Q29" s="23"/>
      <c r="R29" s="23"/>
      <c r="S29" s="23"/>
      <c r="T29" s="9"/>
      <c r="U29" s="9"/>
      <c r="V29" s="9"/>
      <c r="W29" s="9"/>
      <c r="X29" s="9"/>
      <c r="Y29" s="9"/>
      <c r="Z29" s="9"/>
      <c r="AA29" s="9"/>
      <c r="AB29" s="38"/>
      <c r="AC29" s="23"/>
      <c r="AD29" s="23"/>
      <c r="AE29" s="23"/>
      <c r="AF29" s="23"/>
      <c r="AG29" s="23"/>
      <c r="AH29" s="23"/>
      <c r="AI29" s="24"/>
      <c r="AJ29" s="93">
        <v>9</v>
      </c>
      <c r="AK29" s="15">
        <v>9</v>
      </c>
      <c r="AL29" s="9"/>
      <c r="AM29" s="9"/>
      <c r="AN29" s="9">
        <f>'Załacznik 1a'!AN30</f>
        <v>4</v>
      </c>
      <c r="AO29" s="9">
        <f>'Załacznik 1a'!AO30</f>
        <v>2</v>
      </c>
      <c r="AP29" s="9">
        <f>'Załacznik 1a'!AP30</f>
        <v>2</v>
      </c>
      <c r="AQ29" s="9"/>
      <c r="AR29" s="23"/>
      <c r="AS29" s="23"/>
      <c r="AT29" s="23"/>
      <c r="AU29" s="23"/>
      <c r="AV29" s="23"/>
      <c r="AW29" s="23"/>
      <c r="AX29" s="23"/>
      <c r="AY29" s="23"/>
      <c r="AZ29" s="9"/>
      <c r="BA29" s="9"/>
      <c r="BB29" s="9"/>
      <c r="BC29" s="9"/>
      <c r="BD29" s="9"/>
      <c r="BE29" s="9"/>
      <c r="BF29" s="9"/>
      <c r="BG29" s="9"/>
      <c r="BH29" s="23"/>
      <c r="BI29" s="23"/>
      <c r="BJ29" s="23"/>
      <c r="BK29" s="23"/>
      <c r="BL29" s="24"/>
      <c r="BM29" s="23"/>
      <c r="BN29" s="23"/>
      <c r="BO29" s="23"/>
      <c r="BP29" s="9"/>
      <c r="BQ29" s="9"/>
      <c r="BR29" s="9"/>
      <c r="BS29" s="9"/>
      <c r="BT29" s="9"/>
      <c r="BU29" s="9"/>
      <c r="BV29" s="9"/>
      <c r="BW29" s="9"/>
    </row>
    <row r="30" spans="1:75" ht="46.5" customHeight="1" thickBot="1">
      <c r="A30" s="20" t="s">
        <v>62</v>
      </c>
      <c r="B30" s="21" t="s">
        <v>153</v>
      </c>
      <c r="C30" s="9">
        <f>'Załacznik 1a'!C31*0.6</f>
        <v>18</v>
      </c>
      <c r="D30" s="9">
        <f>'Załacznik 1a'!D31*0.6</f>
        <v>9</v>
      </c>
      <c r="E30" s="9"/>
      <c r="F30" s="9"/>
      <c r="G30" s="9">
        <f t="shared" si="14"/>
        <v>27</v>
      </c>
      <c r="H30" s="9">
        <f>'Załacznik 1a'!H31</f>
        <v>4</v>
      </c>
      <c r="I30" s="9">
        <f>'Załacznik 1a'!I31</f>
        <v>2</v>
      </c>
      <c r="J30" s="9">
        <f>'Załacznik 1a'!J31</f>
        <v>2</v>
      </c>
      <c r="K30" s="9"/>
      <c r="L30" s="22"/>
      <c r="M30" s="23"/>
      <c r="N30" s="23"/>
      <c r="O30" s="23"/>
      <c r="P30" s="23"/>
      <c r="Q30" s="23"/>
      <c r="R30" s="23"/>
      <c r="S30" s="23"/>
      <c r="T30" s="13"/>
      <c r="U30" s="9"/>
      <c r="V30" s="9"/>
      <c r="W30" s="9"/>
      <c r="X30" s="9"/>
      <c r="Y30" s="9"/>
      <c r="Z30" s="9"/>
      <c r="AA30" s="9"/>
      <c r="AB30" s="23"/>
      <c r="AC30" s="23"/>
      <c r="AD30" s="23"/>
      <c r="AE30" s="23"/>
      <c r="AF30" s="23"/>
      <c r="AG30" s="23"/>
      <c r="AH30" s="23"/>
      <c r="AI30" s="24"/>
      <c r="AJ30" s="93">
        <v>18</v>
      </c>
      <c r="AK30" s="15">
        <v>9</v>
      </c>
      <c r="AL30" s="9"/>
      <c r="AM30" s="9"/>
      <c r="AN30" s="9">
        <f>'Załacznik 1a'!AN31</f>
        <v>4</v>
      </c>
      <c r="AO30" s="9">
        <f>'Załacznik 1a'!AO31</f>
        <v>2</v>
      </c>
      <c r="AP30" s="9">
        <f>'Załacznik 1a'!AP31</f>
        <v>2</v>
      </c>
      <c r="AQ30" s="9"/>
      <c r="AR30" s="23"/>
      <c r="AS30" s="23"/>
      <c r="AT30" s="23"/>
      <c r="AU30" s="23"/>
      <c r="AV30" s="23"/>
      <c r="AW30" s="23"/>
      <c r="AX30" s="23"/>
      <c r="AY30" s="23"/>
      <c r="AZ30" s="9"/>
      <c r="BA30" s="9"/>
      <c r="BB30" s="9"/>
      <c r="BC30" s="9"/>
      <c r="BD30" s="9"/>
      <c r="BE30" s="9"/>
      <c r="BF30" s="9"/>
      <c r="BG30" s="9"/>
      <c r="BH30" s="23"/>
      <c r="BI30" s="23"/>
      <c r="BJ30" s="23"/>
      <c r="BK30" s="23"/>
      <c r="BL30" s="24"/>
      <c r="BM30" s="23"/>
      <c r="BN30" s="23"/>
      <c r="BO30" s="23"/>
      <c r="BP30" s="9"/>
      <c r="BQ30" s="9"/>
      <c r="BR30" s="9"/>
      <c r="BS30" s="9"/>
      <c r="BT30" s="9"/>
      <c r="BU30" s="9"/>
      <c r="BV30" s="9"/>
      <c r="BW30" s="9"/>
    </row>
    <row r="31" spans="1:75" ht="46.5" customHeight="1" thickBot="1">
      <c r="A31" s="20" t="s">
        <v>63</v>
      </c>
      <c r="B31" s="21" t="s">
        <v>154</v>
      </c>
      <c r="C31" s="9">
        <f>'Załacznik 1a'!C32*0.6</f>
        <v>18</v>
      </c>
      <c r="D31" s="9">
        <f>'Załacznik 1a'!D32*0.6</f>
        <v>9</v>
      </c>
      <c r="E31" s="9"/>
      <c r="F31" s="9"/>
      <c r="G31" s="9">
        <f t="shared" si="14"/>
        <v>27</v>
      </c>
      <c r="H31" s="9">
        <f>'Załacznik 1a'!H32</f>
        <v>3</v>
      </c>
      <c r="I31" s="9">
        <f>'Załacznik 1a'!I32</f>
        <v>2</v>
      </c>
      <c r="J31" s="9">
        <f>'Załacznik 1a'!J32</f>
        <v>1</v>
      </c>
      <c r="K31" s="9"/>
      <c r="L31" s="22"/>
      <c r="M31" s="23"/>
      <c r="N31" s="23"/>
      <c r="O31" s="23"/>
      <c r="P31" s="23"/>
      <c r="Q31" s="23"/>
      <c r="R31" s="23"/>
      <c r="S31" s="24"/>
      <c r="T31" s="93">
        <v>18</v>
      </c>
      <c r="U31" s="15">
        <v>9</v>
      </c>
      <c r="V31" s="9"/>
      <c r="W31" s="9"/>
      <c r="X31" s="9">
        <f>'Załacznik 1a'!X32</f>
        <v>3</v>
      </c>
      <c r="Y31" s="9">
        <f>'Załacznik 1a'!Y32</f>
        <v>2</v>
      </c>
      <c r="Z31" s="9">
        <f>'Załacznik 1a'!Z32</f>
        <v>1</v>
      </c>
      <c r="AA31" s="9"/>
      <c r="AB31" s="23"/>
      <c r="AC31" s="23"/>
      <c r="AD31" s="23"/>
      <c r="AE31" s="23"/>
      <c r="AF31" s="23"/>
      <c r="AG31" s="23"/>
      <c r="AH31" s="23"/>
      <c r="AI31" s="23"/>
      <c r="AJ31" s="18"/>
      <c r="AK31" s="9"/>
      <c r="AL31" s="9"/>
      <c r="AM31" s="9"/>
      <c r="AN31" s="9"/>
      <c r="AO31" s="9"/>
      <c r="AP31" s="9"/>
      <c r="AQ31" s="9"/>
      <c r="AR31" s="23"/>
      <c r="AS31" s="23"/>
      <c r="AT31" s="23"/>
      <c r="AU31" s="23"/>
      <c r="AV31" s="23"/>
      <c r="AW31" s="23"/>
      <c r="AX31" s="23"/>
      <c r="AY31" s="23"/>
      <c r="AZ31" s="9"/>
      <c r="BA31" s="9"/>
      <c r="BB31" s="9"/>
      <c r="BC31" s="9"/>
      <c r="BD31" s="9"/>
      <c r="BE31" s="9"/>
      <c r="BF31" s="9"/>
      <c r="BG31" s="9"/>
      <c r="BH31" s="23"/>
      <c r="BI31" s="23"/>
      <c r="BJ31" s="23"/>
      <c r="BK31" s="23"/>
      <c r="BL31" s="24"/>
      <c r="BM31" s="23"/>
      <c r="BN31" s="23"/>
      <c r="BO31" s="23"/>
      <c r="BP31" s="9"/>
      <c r="BQ31" s="9"/>
      <c r="BR31" s="9"/>
      <c r="BS31" s="9"/>
      <c r="BT31" s="9"/>
      <c r="BU31" s="9"/>
      <c r="BV31" s="9"/>
      <c r="BW31" s="9"/>
    </row>
    <row r="32" spans="1:75" ht="46.5" customHeight="1">
      <c r="A32" s="20" t="s">
        <v>64</v>
      </c>
      <c r="B32" s="21" t="s">
        <v>172</v>
      </c>
      <c r="C32" s="9">
        <f>'Załacznik 1a'!C33*0.6</f>
        <v>18</v>
      </c>
      <c r="D32" s="9">
        <f>'Załacznik 1a'!D33*0.6</f>
        <v>9</v>
      </c>
      <c r="E32" s="9"/>
      <c r="F32" s="9"/>
      <c r="G32" s="9">
        <f t="shared" si="14"/>
        <v>27</v>
      </c>
      <c r="H32" s="9">
        <f>'Załacznik 1a'!H33</f>
        <v>3</v>
      </c>
      <c r="I32" s="9">
        <f>'Załacznik 1a'!I33</f>
        <v>1</v>
      </c>
      <c r="J32" s="9">
        <f>'Załacznik 1a'!J33</f>
        <v>2</v>
      </c>
      <c r="K32" s="9"/>
      <c r="L32" s="22"/>
      <c r="M32" s="23"/>
      <c r="N32" s="23"/>
      <c r="O32" s="23"/>
      <c r="P32" s="23"/>
      <c r="Q32" s="23"/>
      <c r="R32" s="23"/>
      <c r="S32" s="24"/>
      <c r="T32" s="18">
        <v>18</v>
      </c>
      <c r="U32" s="15">
        <v>9</v>
      </c>
      <c r="V32" s="9"/>
      <c r="W32" s="9"/>
      <c r="X32" s="9">
        <f>'Załacznik 1a'!X33</f>
        <v>3</v>
      </c>
      <c r="Y32" s="9">
        <f>'Załacznik 1a'!Y33</f>
        <v>1</v>
      </c>
      <c r="Z32" s="9">
        <f>'Załacznik 1a'!Z33</f>
        <v>2</v>
      </c>
      <c r="AA32" s="9"/>
      <c r="AB32" s="23"/>
      <c r="AC32" s="23"/>
      <c r="AD32" s="23"/>
      <c r="AE32" s="23"/>
      <c r="AF32" s="23"/>
      <c r="AG32" s="23"/>
      <c r="AH32" s="23"/>
      <c r="AI32" s="23"/>
      <c r="AJ32" s="9"/>
      <c r="AK32" s="9"/>
      <c r="AL32" s="9"/>
      <c r="AM32" s="9"/>
      <c r="AN32" s="9"/>
      <c r="AO32" s="9"/>
      <c r="AP32" s="9"/>
      <c r="AQ32" s="9"/>
      <c r="AR32" s="23"/>
      <c r="AS32" s="23"/>
      <c r="AT32" s="23"/>
      <c r="AU32" s="23"/>
      <c r="AV32" s="23"/>
      <c r="AW32" s="23"/>
      <c r="AX32" s="23"/>
      <c r="AY32" s="23"/>
      <c r="AZ32" s="9"/>
      <c r="BA32" s="9"/>
      <c r="BB32" s="9"/>
      <c r="BC32" s="9"/>
      <c r="BD32" s="9"/>
      <c r="BE32" s="9"/>
      <c r="BF32" s="9"/>
      <c r="BG32" s="9"/>
      <c r="BH32" s="23"/>
      <c r="BI32" s="23"/>
      <c r="BJ32" s="23"/>
      <c r="BK32" s="23"/>
      <c r="BL32" s="24"/>
      <c r="BM32" s="23"/>
      <c r="BN32" s="23"/>
      <c r="BO32" s="23"/>
      <c r="BP32" s="9"/>
      <c r="BQ32" s="9"/>
      <c r="BR32" s="9"/>
      <c r="BS32" s="9"/>
      <c r="BT32" s="9"/>
      <c r="BU32" s="9"/>
      <c r="BV32" s="9"/>
      <c r="BW32" s="9"/>
    </row>
    <row r="33" spans="1:75" ht="46.5" customHeight="1">
      <c r="A33" s="20" t="s">
        <v>65</v>
      </c>
      <c r="B33" s="21" t="s">
        <v>117</v>
      </c>
      <c r="C33" s="9"/>
      <c r="D33" s="9"/>
      <c r="E33" s="9">
        <f>'Załacznik 1a'!E34*0.6</f>
        <v>18</v>
      </c>
      <c r="F33" s="9"/>
      <c r="G33" s="9">
        <f t="shared" si="14"/>
        <v>18</v>
      </c>
      <c r="H33" s="9">
        <f>'Załacznik 1a'!H34</f>
        <v>2</v>
      </c>
      <c r="I33" s="9">
        <f>'Załacznik 1a'!I34</f>
        <v>1</v>
      </c>
      <c r="J33" s="9">
        <f>'Załacznik 1a'!J34</f>
        <v>1</v>
      </c>
      <c r="K33" s="9"/>
      <c r="L33" s="22"/>
      <c r="M33" s="23"/>
      <c r="N33" s="23"/>
      <c r="O33" s="23"/>
      <c r="P33" s="23"/>
      <c r="Q33" s="23"/>
      <c r="R33" s="23"/>
      <c r="S33" s="23"/>
      <c r="T33" s="18"/>
      <c r="U33" s="9"/>
      <c r="V33" s="9"/>
      <c r="W33" s="9"/>
      <c r="X33" s="9"/>
      <c r="Y33" s="9"/>
      <c r="Z33" s="9"/>
      <c r="AA33" s="9"/>
      <c r="AB33" s="23"/>
      <c r="AC33" s="23"/>
      <c r="AD33" s="23">
        <v>18</v>
      </c>
      <c r="AE33" s="23"/>
      <c r="AF33" s="23">
        <f>'Załacznik 1a'!AF34</f>
        <v>2</v>
      </c>
      <c r="AG33" s="23">
        <f>'Załacznik 1a'!AG34</f>
        <v>1</v>
      </c>
      <c r="AH33" s="23">
        <f>'Załacznik 1a'!AH34</f>
        <v>1</v>
      </c>
      <c r="AI33" s="23"/>
      <c r="AJ33" s="9"/>
      <c r="AK33" s="9"/>
      <c r="AL33" s="9"/>
      <c r="AM33" s="9"/>
      <c r="AN33" s="9"/>
      <c r="AO33" s="9"/>
      <c r="AP33" s="9"/>
      <c r="AQ33" s="9"/>
      <c r="AR33" s="23"/>
      <c r="AS33" s="23"/>
      <c r="AT33" s="23"/>
      <c r="AU33" s="23"/>
      <c r="AV33" s="23"/>
      <c r="AW33" s="23"/>
      <c r="AX33" s="23"/>
      <c r="AY33" s="23"/>
      <c r="AZ33" s="9"/>
      <c r="BA33" s="9"/>
      <c r="BB33" s="9"/>
      <c r="BC33" s="9"/>
      <c r="BD33" s="9"/>
      <c r="BE33" s="9"/>
      <c r="BF33" s="9"/>
      <c r="BG33" s="9"/>
      <c r="BH33" s="23"/>
      <c r="BI33" s="23"/>
      <c r="BJ33" s="23"/>
      <c r="BK33" s="23"/>
      <c r="BL33" s="24"/>
      <c r="BM33" s="23"/>
      <c r="BN33" s="23"/>
      <c r="BO33" s="23"/>
      <c r="BP33" s="9"/>
      <c r="BQ33" s="9"/>
      <c r="BR33" s="9"/>
      <c r="BS33" s="9"/>
      <c r="BT33" s="9"/>
      <c r="BU33" s="9"/>
      <c r="BV33" s="9"/>
      <c r="BW33" s="9"/>
    </row>
    <row r="34" spans="1:75" ht="46.5" customHeight="1">
      <c r="A34" s="20" t="s">
        <v>66</v>
      </c>
      <c r="B34" s="21" t="s">
        <v>118</v>
      </c>
      <c r="C34" s="9"/>
      <c r="D34" s="9"/>
      <c r="E34" s="9">
        <f>'Załacznik 1a'!E35*0.6</f>
        <v>18</v>
      </c>
      <c r="F34" s="9"/>
      <c r="G34" s="9">
        <f t="shared" si="14"/>
        <v>18</v>
      </c>
      <c r="H34" s="9">
        <f>'Załacznik 1a'!H35</f>
        <v>2</v>
      </c>
      <c r="I34" s="9">
        <f>'Załacznik 1a'!I35</f>
        <v>1</v>
      </c>
      <c r="J34" s="9">
        <f>'Załacznik 1a'!J35</f>
        <v>1</v>
      </c>
      <c r="K34" s="9"/>
      <c r="L34" s="22"/>
      <c r="M34" s="23"/>
      <c r="N34" s="23"/>
      <c r="O34" s="23"/>
      <c r="P34" s="23"/>
      <c r="Q34" s="23"/>
      <c r="R34" s="23"/>
      <c r="S34" s="23"/>
      <c r="T34" s="9"/>
      <c r="U34" s="9"/>
      <c r="V34" s="9"/>
      <c r="W34" s="9"/>
      <c r="X34" s="9"/>
      <c r="Y34" s="9"/>
      <c r="Z34" s="9"/>
      <c r="AA34" s="9"/>
      <c r="AB34" s="23"/>
      <c r="AC34" s="23"/>
      <c r="AD34" s="23">
        <v>18</v>
      </c>
      <c r="AE34" s="23"/>
      <c r="AF34" s="23">
        <f>'Załacznik 1a'!AF35</f>
        <v>2</v>
      </c>
      <c r="AG34" s="23">
        <f>'Załacznik 1a'!AG35</f>
        <v>1</v>
      </c>
      <c r="AH34" s="23">
        <f>'Załacznik 1a'!AH35</f>
        <v>1</v>
      </c>
      <c r="AI34" s="23"/>
      <c r="AJ34" s="9"/>
      <c r="AK34" s="9"/>
      <c r="AL34" s="9"/>
      <c r="AM34" s="9"/>
      <c r="AN34" s="9"/>
      <c r="AO34" s="9"/>
      <c r="AP34" s="9"/>
      <c r="AQ34" s="9"/>
      <c r="AR34" s="23"/>
      <c r="AS34" s="23"/>
      <c r="AT34" s="23"/>
      <c r="AU34" s="23"/>
      <c r="AV34" s="23"/>
      <c r="AW34" s="23"/>
      <c r="AX34" s="23"/>
      <c r="AY34" s="23"/>
      <c r="AZ34" s="9"/>
      <c r="BA34" s="9"/>
      <c r="BB34" s="9"/>
      <c r="BC34" s="9"/>
      <c r="BD34" s="9"/>
      <c r="BE34" s="9"/>
      <c r="BF34" s="9"/>
      <c r="BG34" s="9"/>
      <c r="BH34" s="23"/>
      <c r="BI34" s="23"/>
      <c r="BJ34" s="23"/>
      <c r="BK34" s="23"/>
      <c r="BL34" s="24"/>
      <c r="BM34" s="23"/>
      <c r="BN34" s="23"/>
      <c r="BO34" s="23"/>
      <c r="BP34" s="9"/>
      <c r="BQ34" s="9"/>
      <c r="BR34" s="9"/>
      <c r="BS34" s="9"/>
      <c r="BT34" s="9"/>
      <c r="BU34" s="9"/>
      <c r="BV34" s="9"/>
      <c r="BW34" s="9"/>
    </row>
    <row r="35" spans="1:75" ht="46.5" customHeight="1">
      <c r="A35" s="20" t="s">
        <v>67</v>
      </c>
      <c r="B35" s="21" t="s">
        <v>119</v>
      </c>
      <c r="C35" s="9"/>
      <c r="D35" s="9"/>
      <c r="E35" s="9">
        <f>'Załacznik 1a'!E36*0.6</f>
        <v>18</v>
      </c>
      <c r="F35" s="9"/>
      <c r="G35" s="9">
        <f t="shared" si="14"/>
        <v>18</v>
      </c>
      <c r="H35" s="9">
        <f>'Załacznik 1a'!H36</f>
        <v>3</v>
      </c>
      <c r="I35" s="9">
        <f>'Załacznik 1a'!I36</f>
        <v>1</v>
      </c>
      <c r="J35" s="9">
        <f>'Załacznik 1a'!J36</f>
        <v>2</v>
      </c>
      <c r="K35" s="9"/>
      <c r="L35" s="22"/>
      <c r="M35" s="23"/>
      <c r="N35" s="23"/>
      <c r="O35" s="23"/>
      <c r="P35" s="23"/>
      <c r="Q35" s="23"/>
      <c r="R35" s="23"/>
      <c r="S35" s="23"/>
      <c r="T35" s="9"/>
      <c r="U35" s="9"/>
      <c r="V35" s="9"/>
      <c r="W35" s="9"/>
      <c r="X35" s="9"/>
      <c r="Y35" s="9"/>
      <c r="Z35" s="9"/>
      <c r="AA35" s="9"/>
      <c r="AB35" s="23"/>
      <c r="AC35" s="23"/>
      <c r="AD35" s="23"/>
      <c r="AE35" s="23"/>
      <c r="AF35" s="23"/>
      <c r="AG35" s="23"/>
      <c r="AH35" s="23"/>
      <c r="AI35" s="23"/>
      <c r="AJ35" s="9"/>
      <c r="AK35" s="9"/>
      <c r="AL35" s="9">
        <v>18</v>
      </c>
      <c r="AM35" s="9"/>
      <c r="AN35" s="9">
        <f>'Załacznik 1a'!AN36</f>
        <v>3</v>
      </c>
      <c r="AO35" s="9">
        <f>'Załacznik 1a'!AO36</f>
        <v>1</v>
      </c>
      <c r="AP35" s="9">
        <f>'Załacznik 1a'!AP36</f>
        <v>2</v>
      </c>
      <c r="AQ35" s="9"/>
      <c r="AR35" s="23"/>
      <c r="AS35" s="23"/>
      <c r="AT35" s="23"/>
      <c r="AU35" s="23"/>
      <c r="AV35" s="23"/>
      <c r="AW35" s="23"/>
      <c r="AX35" s="23"/>
      <c r="AY35" s="23"/>
      <c r="AZ35" s="9"/>
      <c r="BA35" s="9"/>
      <c r="BB35" s="9"/>
      <c r="BC35" s="9"/>
      <c r="BD35" s="9"/>
      <c r="BE35" s="9"/>
      <c r="BF35" s="9"/>
      <c r="BG35" s="9"/>
      <c r="BH35" s="23"/>
      <c r="BI35" s="23"/>
      <c r="BJ35" s="23"/>
      <c r="BK35" s="23"/>
      <c r="BL35" s="24"/>
      <c r="BM35" s="23"/>
      <c r="BN35" s="23"/>
      <c r="BO35" s="23"/>
      <c r="BP35" s="9"/>
      <c r="BQ35" s="9"/>
      <c r="BR35" s="9"/>
      <c r="BS35" s="9"/>
      <c r="BT35" s="9"/>
      <c r="BU35" s="9"/>
      <c r="BV35" s="9"/>
      <c r="BW35" s="9"/>
    </row>
    <row r="36" spans="1:75" ht="46.5" customHeight="1" thickBot="1">
      <c r="A36" s="84" t="s">
        <v>36</v>
      </c>
      <c r="B36" s="43" t="s">
        <v>27</v>
      </c>
      <c r="C36" s="40">
        <f>SUM(C37:C44)</f>
        <v>117</v>
      </c>
      <c r="D36" s="40">
        <f aca="true" t="shared" si="15" ref="D36:BO36">SUM(D37:D44)</f>
        <v>45</v>
      </c>
      <c r="E36" s="40">
        <f t="shared" si="15"/>
        <v>18</v>
      </c>
      <c r="F36" s="40">
        <f t="shared" si="15"/>
        <v>18</v>
      </c>
      <c r="G36" s="40">
        <f t="shared" si="15"/>
        <v>198</v>
      </c>
      <c r="H36" s="40">
        <f t="shared" si="15"/>
        <v>26</v>
      </c>
      <c r="I36" s="40">
        <f t="shared" si="15"/>
        <v>12</v>
      </c>
      <c r="J36" s="40">
        <f t="shared" si="15"/>
        <v>14</v>
      </c>
      <c r="K36" s="40">
        <f t="shared" si="15"/>
        <v>0</v>
      </c>
      <c r="L36" s="40">
        <f t="shared" si="15"/>
        <v>18</v>
      </c>
      <c r="M36" s="40">
        <f t="shared" si="15"/>
        <v>9</v>
      </c>
      <c r="N36" s="40">
        <f t="shared" si="15"/>
        <v>0</v>
      </c>
      <c r="O36" s="40">
        <f t="shared" si="15"/>
        <v>0</v>
      </c>
      <c r="P36" s="40">
        <f t="shared" si="15"/>
        <v>4</v>
      </c>
      <c r="Q36" s="40">
        <f t="shared" si="15"/>
        <v>2</v>
      </c>
      <c r="R36" s="40">
        <f t="shared" si="15"/>
        <v>2</v>
      </c>
      <c r="S36" s="40">
        <f t="shared" si="15"/>
        <v>0</v>
      </c>
      <c r="T36" s="29">
        <f t="shared" si="15"/>
        <v>18</v>
      </c>
      <c r="U36" s="40">
        <f t="shared" si="15"/>
        <v>9</v>
      </c>
      <c r="V36" s="40">
        <f t="shared" si="15"/>
        <v>0</v>
      </c>
      <c r="W36" s="40">
        <f t="shared" si="15"/>
        <v>0</v>
      </c>
      <c r="X36" s="40">
        <f t="shared" si="15"/>
        <v>3</v>
      </c>
      <c r="Y36" s="40">
        <f t="shared" si="15"/>
        <v>1.5</v>
      </c>
      <c r="Z36" s="40">
        <f t="shared" si="15"/>
        <v>1.5</v>
      </c>
      <c r="AA36" s="40">
        <f t="shared" si="15"/>
        <v>0</v>
      </c>
      <c r="AB36" s="40">
        <f t="shared" si="15"/>
        <v>18</v>
      </c>
      <c r="AC36" s="40">
        <f t="shared" si="15"/>
        <v>9</v>
      </c>
      <c r="AD36" s="40">
        <f t="shared" si="15"/>
        <v>0</v>
      </c>
      <c r="AE36" s="40">
        <f t="shared" si="15"/>
        <v>0</v>
      </c>
      <c r="AF36" s="40">
        <f t="shared" si="15"/>
        <v>3</v>
      </c>
      <c r="AG36" s="40">
        <f t="shared" si="15"/>
        <v>2</v>
      </c>
      <c r="AH36" s="40">
        <f t="shared" si="15"/>
        <v>1</v>
      </c>
      <c r="AI36" s="40">
        <f t="shared" si="15"/>
        <v>0</v>
      </c>
      <c r="AJ36" s="40">
        <f t="shared" si="15"/>
        <v>0</v>
      </c>
      <c r="AK36" s="40">
        <f t="shared" si="15"/>
        <v>0</v>
      </c>
      <c r="AL36" s="40">
        <f t="shared" si="15"/>
        <v>18</v>
      </c>
      <c r="AM36" s="40">
        <f t="shared" si="15"/>
        <v>0</v>
      </c>
      <c r="AN36" s="40">
        <f t="shared" si="15"/>
        <v>3</v>
      </c>
      <c r="AO36" s="40">
        <f t="shared" si="15"/>
        <v>1</v>
      </c>
      <c r="AP36" s="40">
        <f t="shared" si="15"/>
        <v>2</v>
      </c>
      <c r="AQ36" s="40">
        <f t="shared" si="15"/>
        <v>0</v>
      </c>
      <c r="AR36" s="40">
        <f t="shared" si="15"/>
        <v>54</v>
      </c>
      <c r="AS36" s="40">
        <f t="shared" si="15"/>
        <v>9</v>
      </c>
      <c r="AT36" s="40">
        <f t="shared" si="15"/>
        <v>0</v>
      </c>
      <c r="AU36" s="40">
        <f t="shared" si="15"/>
        <v>18</v>
      </c>
      <c r="AV36" s="40">
        <f t="shared" si="15"/>
        <v>10</v>
      </c>
      <c r="AW36" s="40">
        <f t="shared" si="15"/>
        <v>4</v>
      </c>
      <c r="AX36" s="40">
        <f t="shared" si="15"/>
        <v>6</v>
      </c>
      <c r="AY36" s="40">
        <f t="shared" si="15"/>
        <v>0</v>
      </c>
      <c r="AZ36" s="40">
        <f t="shared" si="15"/>
        <v>9</v>
      </c>
      <c r="BA36" s="40">
        <f t="shared" si="15"/>
        <v>9</v>
      </c>
      <c r="BB36" s="40">
        <f t="shared" si="15"/>
        <v>0</v>
      </c>
      <c r="BC36" s="40">
        <f t="shared" si="15"/>
        <v>0</v>
      </c>
      <c r="BD36" s="40">
        <f t="shared" si="15"/>
        <v>3</v>
      </c>
      <c r="BE36" s="40">
        <f t="shared" si="15"/>
        <v>1.5</v>
      </c>
      <c r="BF36" s="40">
        <f t="shared" si="15"/>
        <v>1.5</v>
      </c>
      <c r="BG36" s="40">
        <f t="shared" si="15"/>
        <v>0</v>
      </c>
      <c r="BH36" s="40">
        <f t="shared" si="15"/>
        <v>0</v>
      </c>
      <c r="BI36" s="40">
        <f t="shared" si="15"/>
        <v>0</v>
      </c>
      <c r="BJ36" s="40">
        <f t="shared" si="15"/>
        <v>0</v>
      </c>
      <c r="BK36" s="40">
        <f t="shared" si="15"/>
        <v>0</v>
      </c>
      <c r="BL36" s="40">
        <f t="shared" si="15"/>
        <v>0</v>
      </c>
      <c r="BM36" s="40">
        <f t="shared" si="15"/>
        <v>0</v>
      </c>
      <c r="BN36" s="40">
        <f t="shared" si="15"/>
        <v>0</v>
      </c>
      <c r="BO36" s="40">
        <f t="shared" si="15"/>
        <v>0</v>
      </c>
      <c r="BP36" s="40">
        <f aca="true" t="shared" si="16" ref="BP36:BW36">SUM(BP37:BP44)</f>
        <v>0</v>
      </c>
      <c r="BQ36" s="40">
        <f t="shared" si="16"/>
        <v>0</v>
      </c>
      <c r="BR36" s="40">
        <f t="shared" si="16"/>
        <v>0</v>
      </c>
      <c r="BS36" s="40">
        <f t="shared" si="16"/>
        <v>0</v>
      </c>
      <c r="BT36" s="40">
        <f t="shared" si="16"/>
        <v>0</v>
      </c>
      <c r="BU36" s="40">
        <f t="shared" si="16"/>
        <v>0</v>
      </c>
      <c r="BV36" s="40">
        <f t="shared" si="16"/>
        <v>0</v>
      </c>
      <c r="BW36" s="40">
        <f t="shared" si="16"/>
        <v>0</v>
      </c>
    </row>
    <row r="37" spans="1:75" ht="46.5" customHeight="1" thickBot="1">
      <c r="A37" s="20" t="s">
        <v>68</v>
      </c>
      <c r="B37" s="21" t="s">
        <v>120</v>
      </c>
      <c r="C37" s="9">
        <f>'Załacznik 1a'!C38*0.6</f>
        <v>18</v>
      </c>
      <c r="D37" s="9">
        <f>'Załacznik 1a'!D38*0.6</f>
        <v>9</v>
      </c>
      <c r="E37" s="9"/>
      <c r="F37" s="9"/>
      <c r="G37" s="9">
        <f aca="true" t="shared" si="17" ref="G37:G44">SUM(C37:F37)</f>
        <v>27</v>
      </c>
      <c r="H37" s="9">
        <f>'Załacznik 1a'!H38</f>
        <v>3</v>
      </c>
      <c r="I37" s="9">
        <f>'Załacznik 1a'!I38</f>
        <v>1.5</v>
      </c>
      <c r="J37" s="9">
        <f>'Załacznik 1a'!J38</f>
        <v>1.5</v>
      </c>
      <c r="K37" s="9"/>
      <c r="L37" s="22"/>
      <c r="M37" s="23"/>
      <c r="N37" s="23"/>
      <c r="O37" s="23"/>
      <c r="P37" s="23"/>
      <c r="Q37" s="23"/>
      <c r="R37" s="23"/>
      <c r="S37" s="24"/>
      <c r="T37" s="93">
        <v>18</v>
      </c>
      <c r="U37" s="15">
        <v>9</v>
      </c>
      <c r="V37" s="9"/>
      <c r="W37" s="9"/>
      <c r="X37" s="9">
        <f>'Załacznik 1a'!X38</f>
        <v>3</v>
      </c>
      <c r="Y37" s="9">
        <f>'Załacznik 1a'!Y38</f>
        <v>1.5</v>
      </c>
      <c r="Z37" s="9">
        <f>'Załacznik 1a'!Z38</f>
        <v>1.5</v>
      </c>
      <c r="AA37" s="9"/>
      <c r="AB37" s="34"/>
      <c r="AC37" s="23"/>
      <c r="AD37" s="23"/>
      <c r="AE37" s="23"/>
      <c r="AF37" s="23"/>
      <c r="AG37" s="23"/>
      <c r="AH37" s="23"/>
      <c r="AI37" s="23"/>
      <c r="AJ37" s="9"/>
      <c r="AK37" s="9"/>
      <c r="AL37" s="9"/>
      <c r="AM37" s="9"/>
      <c r="AN37" s="9"/>
      <c r="AO37" s="9"/>
      <c r="AP37" s="9"/>
      <c r="AQ37" s="9"/>
      <c r="AR37" s="23"/>
      <c r="AS37" s="23"/>
      <c r="AT37" s="23"/>
      <c r="AU37" s="23"/>
      <c r="AV37" s="23"/>
      <c r="AW37" s="23"/>
      <c r="AX37" s="23"/>
      <c r="AY37" s="23"/>
      <c r="AZ37" s="9"/>
      <c r="BA37" s="9"/>
      <c r="BB37" s="9"/>
      <c r="BC37" s="9"/>
      <c r="BD37" s="9"/>
      <c r="BE37" s="9"/>
      <c r="BF37" s="9"/>
      <c r="BG37" s="9"/>
      <c r="BH37" s="23"/>
      <c r="BI37" s="23"/>
      <c r="BJ37" s="23"/>
      <c r="BK37" s="23"/>
      <c r="BL37" s="24"/>
      <c r="BM37" s="23"/>
      <c r="BN37" s="23"/>
      <c r="BO37" s="23"/>
      <c r="BP37" s="9"/>
      <c r="BQ37" s="9"/>
      <c r="BR37" s="9"/>
      <c r="BS37" s="9"/>
      <c r="BT37" s="9"/>
      <c r="BU37" s="9"/>
      <c r="BV37" s="9"/>
      <c r="BW37" s="9"/>
    </row>
    <row r="38" spans="1:75" ht="46.5" customHeight="1" thickBot="1">
      <c r="A38" s="20" t="s">
        <v>69</v>
      </c>
      <c r="B38" s="21" t="s">
        <v>121</v>
      </c>
      <c r="C38" s="9">
        <f>'Załacznik 1a'!C39*0.6</f>
        <v>18</v>
      </c>
      <c r="D38" s="9">
        <f>'Załacznik 1a'!D39*0.6</f>
        <v>9</v>
      </c>
      <c r="E38" s="9"/>
      <c r="F38" s="9"/>
      <c r="G38" s="9">
        <f t="shared" si="17"/>
        <v>27</v>
      </c>
      <c r="H38" s="9">
        <f>'Załacznik 1a'!H39</f>
        <v>3</v>
      </c>
      <c r="I38" s="9">
        <f>'Załacznik 1a'!I39</f>
        <v>2</v>
      </c>
      <c r="J38" s="9">
        <f>'Załacznik 1a'!J39</f>
        <v>1</v>
      </c>
      <c r="K38" s="9"/>
      <c r="L38" s="22"/>
      <c r="M38" s="23"/>
      <c r="N38" s="23"/>
      <c r="O38" s="23"/>
      <c r="P38" s="23"/>
      <c r="Q38" s="23"/>
      <c r="R38" s="23"/>
      <c r="S38" s="23"/>
      <c r="T38" s="18"/>
      <c r="U38" s="9"/>
      <c r="V38" s="9"/>
      <c r="W38" s="9"/>
      <c r="X38" s="9"/>
      <c r="Y38" s="9"/>
      <c r="Z38" s="9"/>
      <c r="AA38" s="17"/>
      <c r="AB38" s="93">
        <v>18</v>
      </c>
      <c r="AC38" s="26">
        <v>9</v>
      </c>
      <c r="AD38" s="23"/>
      <c r="AE38" s="23"/>
      <c r="AF38" s="23">
        <f>'Załacznik 1a'!AF39</f>
        <v>3</v>
      </c>
      <c r="AG38" s="23">
        <f>'Załacznik 1a'!AG39</f>
        <v>2</v>
      </c>
      <c r="AH38" s="23">
        <f>'Załacznik 1a'!AH39</f>
        <v>1</v>
      </c>
      <c r="AI38" s="23"/>
      <c r="AJ38" s="9"/>
      <c r="AK38" s="9"/>
      <c r="AL38" s="9"/>
      <c r="AM38" s="9"/>
      <c r="AN38" s="9"/>
      <c r="AO38" s="9"/>
      <c r="AP38" s="9"/>
      <c r="AQ38" s="9"/>
      <c r="AR38" s="23"/>
      <c r="AS38" s="23"/>
      <c r="AT38" s="23"/>
      <c r="AU38" s="23"/>
      <c r="AV38" s="23"/>
      <c r="AW38" s="23"/>
      <c r="AX38" s="23"/>
      <c r="AY38" s="23"/>
      <c r="AZ38" s="9"/>
      <c r="BA38" s="9"/>
      <c r="BB38" s="9"/>
      <c r="BC38" s="9"/>
      <c r="BD38" s="9"/>
      <c r="BE38" s="9"/>
      <c r="BF38" s="9"/>
      <c r="BG38" s="9"/>
      <c r="BH38" s="23"/>
      <c r="BI38" s="23"/>
      <c r="BJ38" s="23"/>
      <c r="BK38" s="23"/>
      <c r="BL38" s="24"/>
      <c r="BM38" s="23"/>
      <c r="BN38" s="23"/>
      <c r="BO38" s="23"/>
      <c r="BP38" s="9"/>
      <c r="BQ38" s="9"/>
      <c r="BR38" s="9"/>
      <c r="BS38" s="9"/>
      <c r="BT38" s="9"/>
      <c r="BU38" s="9"/>
      <c r="BV38" s="9"/>
      <c r="BW38" s="9"/>
    </row>
    <row r="39" spans="1:75" ht="46.5" customHeight="1">
      <c r="A39" s="20" t="s">
        <v>70</v>
      </c>
      <c r="B39" s="21" t="s">
        <v>122</v>
      </c>
      <c r="C39" s="9">
        <f>'Załacznik 1a'!C40*0.6</f>
        <v>18</v>
      </c>
      <c r="D39" s="9"/>
      <c r="E39" s="9"/>
      <c r="F39" s="9"/>
      <c r="G39" s="9">
        <f t="shared" si="17"/>
        <v>18</v>
      </c>
      <c r="H39" s="9">
        <f>'Załacznik 1a'!H40</f>
        <v>2</v>
      </c>
      <c r="I39" s="9">
        <f>'Załacznik 1a'!I40</f>
        <v>1</v>
      </c>
      <c r="J39" s="9">
        <f>'Załacznik 1a'!J40</f>
        <v>1</v>
      </c>
      <c r="K39" s="9"/>
      <c r="L39" s="22"/>
      <c r="M39" s="23"/>
      <c r="N39" s="23"/>
      <c r="O39" s="23"/>
      <c r="P39" s="23"/>
      <c r="Q39" s="23"/>
      <c r="R39" s="23"/>
      <c r="S39" s="23"/>
      <c r="T39" s="9"/>
      <c r="U39" s="9"/>
      <c r="V39" s="9"/>
      <c r="W39" s="9"/>
      <c r="X39" s="9"/>
      <c r="Y39" s="9"/>
      <c r="Z39" s="9"/>
      <c r="AA39" s="9"/>
      <c r="AB39" s="38"/>
      <c r="AC39" s="23"/>
      <c r="AD39" s="23"/>
      <c r="AE39" s="23"/>
      <c r="AF39" s="23"/>
      <c r="AG39" s="23"/>
      <c r="AH39" s="23"/>
      <c r="AI39" s="23"/>
      <c r="AJ39" s="9"/>
      <c r="AK39" s="9"/>
      <c r="AL39" s="9"/>
      <c r="AM39" s="9"/>
      <c r="AN39" s="9"/>
      <c r="AO39" s="9"/>
      <c r="AP39" s="9"/>
      <c r="AQ39" s="9"/>
      <c r="AR39" s="23">
        <v>18</v>
      </c>
      <c r="AS39" s="23"/>
      <c r="AT39" s="23"/>
      <c r="AU39" s="23"/>
      <c r="AV39" s="23">
        <f>'Załacznik 1a'!AV40</f>
        <v>2</v>
      </c>
      <c r="AW39" s="23">
        <f>'Załacznik 1a'!AW40</f>
        <v>1</v>
      </c>
      <c r="AX39" s="23">
        <f>'Załacznik 1a'!AX40</f>
        <v>1</v>
      </c>
      <c r="AY39" s="23"/>
      <c r="AZ39" s="9"/>
      <c r="BA39" s="9"/>
      <c r="BB39" s="9"/>
      <c r="BC39" s="9"/>
      <c r="BD39" s="9"/>
      <c r="BE39" s="9"/>
      <c r="BF39" s="9"/>
      <c r="BG39" s="9"/>
      <c r="BH39" s="23"/>
      <c r="BI39" s="23"/>
      <c r="BJ39" s="23"/>
      <c r="BK39" s="23"/>
      <c r="BL39" s="24"/>
      <c r="BM39" s="23"/>
      <c r="BN39" s="23"/>
      <c r="BO39" s="23"/>
      <c r="BP39" s="9"/>
      <c r="BQ39" s="9"/>
      <c r="BR39" s="9"/>
      <c r="BS39" s="9"/>
      <c r="BT39" s="9"/>
      <c r="BU39" s="9"/>
      <c r="BV39" s="9"/>
      <c r="BW39" s="9"/>
    </row>
    <row r="40" spans="1:75" ht="46.5" customHeight="1" thickBot="1">
      <c r="A40" s="20" t="s">
        <v>71</v>
      </c>
      <c r="B40" s="21" t="s">
        <v>123</v>
      </c>
      <c r="C40" s="9"/>
      <c r="D40" s="9"/>
      <c r="E40" s="9">
        <f>'Załacznik 1a'!E41*0.6</f>
        <v>18</v>
      </c>
      <c r="F40" s="9"/>
      <c r="G40" s="9">
        <f t="shared" si="17"/>
        <v>18</v>
      </c>
      <c r="H40" s="9">
        <f>'Załacznik 1a'!H41</f>
        <v>3</v>
      </c>
      <c r="I40" s="9">
        <f>'Załacznik 1a'!I41</f>
        <v>1</v>
      </c>
      <c r="J40" s="9">
        <f>'Załacznik 1a'!J41</f>
        <v>2</v>
      </c>
      <c r="K40" s="9"/>
      <c r="L40" s="28"/>
      <c r="M40" s="23"/>
      <c r="N40" s="23"/>
      <c r="O40" s="23"/>
      <c r="P40" s="23"/>
      <c r="Q40" s="23"/>
      <c r="R40" s="23"/>
      <c r="S40" s="23"/>
      <c r="T40" s="9"/>
      <c r="U40" s="9"/>
      <c r="V40" s="9"/>
      <c r="W40" s="9"/>
      <c r="X40" s="9"/>
      <c r="Y40" s="9"/>
      <c r="Z40" s="9"/>
      <c r="AA40" s="9"/>
      <c r="AB40" s="23"/>
      <c r="AC40" s="23"/>
      <c r="AD40" s="23"/>
      <c r="AE40" s="23"/>
      <c r="AF40" s="23"/>
      <c r="AG40" s="23"/>
      <c r="AH40" s="23"/>
      <c r="AI40" s="23"/>
      <c r="AJ40" s="9"/>
      <c r="AK40" s="9"/>
      <c r="AL40" s="9">
        <v>18</v>
      </c>
      <c r="AM40" s="9"/>
      <c r="AN40" s="9">
        <f>'Załacznik 1a'!AN41</f>
        <v>3</v>
      </c>
      <c r="AO40" s="9">
        <f>'Załacznik 1a'!AO41</f>
        <v>1</v>
      </c>
      <c r="AP40" s="9">
        <f>'Załacznik 1a'!AP41</f>
        <v>2</v>
      </c>
      <c r="AQ40" s="9"/>
      <c r="AR40" s="23"/>
      <c r="AS40" s="23"/>
      <c r="AT40" s="23"/>
      <c r="AU40" s="23"/>
      <c r="AV40" s="23"/>
      <c r="AW40" s="23"/>
      <c r="AX40" s="23"/>
      <c r="AY40" s="23"/>
      <c r="AZ40" s="9"/>
      <c r="BA40" s="9"/>
      <c r="BB40" s="9"/>
      <c r="BC40" s="9"/>
      <c r="BD40" s="9"/>
      <c r="BE40" s="9"/>
      <c r="BF40" s="9"/>
      <c r="BG40" s="9"/>
      <c r="BH40" s="23"/>
      <c r="BI40" s="23"/>
      <c r="BJ40" s="23"/>
      <c r="BK40" s="23"/>
      <c r="BL40" s="24"/>
      <c r="BM40" s="23"/>
      <c r="BN40" s="23"/>
      <c r="BO40" s="23"/>
      <c r="BP40" s="9"/>
      <c r="BQ40" s="9"/>
      <c r="BR40" s="9"/>
      <c r="BS40" s="9"/>
      <c r="BT40" s="9"/>
      <c r="BU40" s="9"/>
      <c r="BV40" s="9"/>
      <c r="BW40" s="9"/>
    </row>
    <row r="41" spans="1:75" ht="39.75" customHeight="1" thickBot="1">
      <c r="A41" s="20" t="s">
        <v>72</v>
      </c>
      <c r="B41" s="21" t="s">
        <v>124</v>
      </c>
      <c r="C41" s="9">
        <f>'Załacznik 1a'!C42*0.6</f>
        <v>18</v>
      </c>
      <c r="D41" s="9">
        <f>'Załacznik 1a'!D42*0.6</f>
        <v>9</v>
      </c>
      <c r="E41" s="9"/>
      <c r="F41" s="9"/>
      <c r="G41" s="9">
        <f t="shared" si="17"/>
        <v>27</v>
      </c>
      <c r="H41" s="9">
        <f>'Załacznik 1a'!H42</f>
        <v>4</v>
      </c>
      <c r="I41" s="9">
        <f>'Załacznik 1a'!I42</f>
        <v>2</v>
      </c>
      <c r="J41" s="9">
        <f>'Załacznik 1a'!J42</f>
        <v>2</v>
      </c>
      <c r="K41" s="9"/>
      <c r="L41" s="116">
        <v>18</v>
      </c>
      <c r="M41" s="26">
        <v>9</v>
      </c>
      <c r="N41" s="23"/>
      <c r="O41" s="23"/>
      <c r="P41" s="23">
        <f>'Załacznik 1a'!P42</f>
        <v>4</v>
      </c>
      <c r="Q41" s="23">
        <f>'Załacznik 1a'!Q42</f>
        <v>2</v>
      </c>
      <c r="R41" s="23">
        <f>'Załacznik 1a'!R42</f>
        <v>2</v>
      </c>
      <c r="S41" s="23"/>
      <c r="T41" s="9"/>
      <c r="U41" s="9"/>
      <c r="V41" s="9"/>
      <c r="W41" s="9"/>
      <c r="X41" s="9"/>
      <c r="Y41" s="9"/>
      <c r="Z41" s="9"/>
      <c r="AA41" s="9"/>
      <c r="AB41" s="23"/>
      <c r="AC41" s="23"/>
      <c r="AD41" s="23"/>
      <c r="AE41" s="23"/>
      <c r="AF41" s="23"/>
      <c r="AG41" s="23"/>
      <c r="AH41" s="23"/>
      <c r="AI41" s="23"/>
      <c r="AJ41" s="9"/>
      <c r="AK41" s="9"/>
      <c r="AL41" s="9"/>
      <c r="AM41" s="9"/>
      <c r="AN41" s="9"/>
      <c r="AO41" s="9"/>
      <c r="AP41" s="9"/>
      <c r="AQ41" s="9"/>
      <c r="AR41" s="23"/>
      <c r="AS41" s="23"/>
      <c r="AT41" s="23"/>
      <c r="AU41" s="23"/>
      <c r="AV41" s="23"/>
      <c r="AW41" s="23"/>
      <c r="AX41" s="23"/>
      <c r="AY41" s="23"/>
      <c r="AZ41" s="9"/>
      <c r="BA41" s="9"/>
      <c r="BB41" s="9"/>
      <c r="BC41" s="9"/>
      <c r="BD41" s="9"/>
      <c r="BE41" s="9"/>
      <c r="BF41" s="9"/>
      <c r="BG41" s="9"/>
      <c r="BH41" s="23"/>
      <c r="BI41" s="23"/>
      <c r="BJ41" s="23"/>
      <c r="BK41" s="23"/>
      <c r="BL41" s="24"/>
      <c r="BM41" s="23"/>
      <c r="BN41" s="23"/>
      <c r="BO41" s="23"/>
      <c r="BP41" s="9"/>
      <c r="BQ41" s="9"/>
      <c r="BR41" s="9"/>
      <c r="BS41" s="9"/>
      <c r="BT41" s="9"/>
      <c r="BU41" s="9"/>
      <c r="BV41" s="9"/>
      <c r="BW41" s="9"/>
    </row>
    <row r="42" spans="1:75" ht="39.75" customHeight="1" thickBot="1">
      <c r="A42" s="20" t="s">
        <v>73</v>
      </c>
      <c r="B42" s="21" t="s">
        <v>125</v>
      </c>
      <c r="C42" s="9"/>
      <c r="D42" s="9"/>
      <c r="E42" s="9"/>
      <c r="F42" s="9">
        <f>'Załacznik 1a'!F43*0.6</f>
        <v>18</v>
      </c>
      <c r="G42" s="9">
        <f t="shared" si="17"/>
        <v>18</v>
      </c>
      <c r="H42" s="9">
        <f>'Załacznik 1a'!H43</f>
        <v>2</v>
      </c>
      <c r="I42" s="9">
        <f>'Załacznik 1a'!I43</f>
        <v>1</v>
      </c>
      <c r="J42" s="9">
        <f>'Załacznik 1a'!J43</f>
        <v>1</v>
      </c>
      <c r="K42" s="9"/>
      <c r="L42" s="45"/>
      <c r="M42" s="23"/>
      <c r="N42" s="23"/>
      <c r="O42" s="23"/>
      <c r="P42" s="23"/>
      <c r="Q42" s="23"/>
      <c r="R42" s="23"/>
      <c r="S42" s="23"/>
      <c r="T42" s="9"/>
      <c r="U42" s="9"/>
      <c r="V42" s="9"/>
      <c r="W42" s="9"/>
      <c r="X42" s="9"/>
      <c r="Y42" s="9"/>
      <c r="Z42" s="9"/>
      <c r="AA42" s="9"/>
      <c r="AB42" s="34"/>
      <c r="AC42" s="23"/>
      <c r="AD42" s="23"/>
      <c r="AE42" s="23"/>
      <c r="AF42" s="23"/>
      <c r="AG42" s="23"/>
      <c r="AH42" s="23"/>
      <c r="AI42" s="23"/>
      <c r="AJ42" s="9"/>
      <c r="AK42" s="9"/>
      <c r="AL42" s="9"/>
      <c r="AM42" s="9"/>
      <c r="AN42" s="9"/>
      <c r="AO42" s="9"/>
      <c r="AP42" s="9"/>
      <c r="AQ42" s="9"/>
      <c r="AR42" s="23"/>
      <c r="AS42" s="23"/>
      <c r="AT42" s="23"/>
      <c r="AU42" s="23">
        <v>18</v>
      </c>
      <c r="AV42" s="23">
        <v>2</v>
      </c>
      <c r="AW42" s="23">
        <v>1</v>
      </c>
      <c r="AX42" s="23">
        <v>1</v>
      </c>
      <c r="AY42" s="23"/>
      <c r="AZ42" s="13"/>
      <c r="BA42" s="9"/>
      <c r="BB42" s="9"/>
      <c r="BC42" s="9"/>
      <c r="BD42" s="9"/>
      <c r="BE42" s="9"/>
      <c r="BF42" s="9"/>
      <c r="BG42" s="9"/>
      <c r="BH42" s="23"/>
      <c r="BI42" s="23"/>
      <c r="BJ42" s="23"/>
      <c r="BK42" s="23"/>
      <c r="BL42" s="24"/>
      <c r="BM42" s="23"/>
      <c r="BN42" s="23"/>
      <c r="BO42" s="23"/>
      <c r="BP42" s="9"/>
      <c r="BQ42" s="9"/>
      <c r="BR42" s="9"/>
      <c r="BS42" s="9"/>
      <c r="BT42" s="9"/>
      <c r="BU42" s="9"/>
      <c r="BV42" s="9"/>
      <c r="BW42" s="9"/>
    </row>
    <row r="43" spans="1:75" ht="51" customHeight="1" thickBot="1">
      <c r="A43" s="20" t="s">
        <v>176</v>
      </c>
      <c r="B43" s="80" t="s">
        <v>155</v>
      </c>
      <c r="C43" s="9">
        <f>'Załacznik 1a'!C44*0.6</f>
        <v>27</v>
      </c>
      <c r="D43" s="9">
        <f>'Załacznik 1a'!D44*0.6</f>
        <v>18</v>
      </c>
      <c r="E43" s="9"/>
      <c r="F43" s="9"/>
      <c r="G43" s="9">
        <f t="shared" si="17"/>
        <v>45</v>
      </c>
      <c r="H43" s="9">
        <f>'Załacznik 1a'!H44</f>
        <v>6</v>
      </c>
      <c r="I43" s="9">
        <f>'Załacznik 1a'!I44</f>
        <v>2.5</v>
      </c>
      <c r="J43" s="9">
        <f>'Załacznik 1a'!J44</f>
        <v>3.5</v>
      </c>
      <c r="K43" s="9"/>
      <c r="L43" s="22"/>
      <c r="M43" s="23"/>
      <c r="N43" s="23"/>
      <c r="O43" s="23"/>
      <c r="P43" s="23"/>
      <c r="Q43" s="23"/>
      <c r="R43" s="23"/>
      <c r="S43" s="23"/>
      <c r="T43" s="9"/>
      <c r="U43" s="9"/>
      <c r="V43" s="9"/>
      <c r="W43" s="9"/>
      <c r="X43" s="9"/>
      <c r="Y43" s="9"/>
      <c r="Z43" s="9"/>
      <c r="AA43" s="17"/>
      <c r="AB43" s="23"/>
      <c r="AC43" s="26"/>
      <c r="AD43" s="23"/>
      <c r="AE43" s="23"/>
      <c r="AF43" s="23"/>
      <c r="AG43" s="23"/>
      <c r="AH43" s="23"/>
      <c r="AI43" s="24"/>
      <c r="AJ43" s="9"/>
      <c r="AK43" s="15"/>
      <c r="AL43" s="9"/>
      <c r="AM43" s="9"/>
      <c r="AN43" s="9"/>
      <c r="AO43" s="9"/>
      <c r="AP43" s="9"/>
      <c r="AQ43" s="9"/>
      <c r="AR43" s="34">
        <v>18</v>
      </c>
      <c r="AS43" s="23">
        <v>9</v>
      </c>
      <c r="AT43" s="23"/>
      <c r="AU43" s="23"/>
      <c r="AV43" s="23">
        <f>'Załacznik 1a'!AV44</f>
        <v>3</v>
      </c>
      <c r="AW43" s="23">
        <f>'Załacznik 1a'!AW44</f>
        <v>1</v>
      </c>
      <c r="AX43" s="23">
        <f>'Załacznik 1a'!AX44</f>
        <v>2</v>
      </c>
      <c r="AY43" s="24"/>
      <c r="AZ43" s="93">
        <v>9</v>
      </c>
      <c r="BA43" s="15">
        <v>9</v>
      </c>
      <c r="BB43" s="9"/>
      <c r="BC43" s="9"/>
      <c r="BD43" s="9">
        <f>'Załacznik 1a'!BD44</f>
        <v>3</v>
      </c>
      <c r="BE43" s="9">
        <f>'Załacznik 1a'!BE44</f>
        <v>1.5</v>
      </c>
      <c r="BF43" s="9">
        <f>'Załacznik 1a'!BF44</f>
        <v>1.5</v>
      </c>
      <c r="BG43" s="9"/>
      <c r="BH43" s="23"/>
      <c r="BI43" s="23"/>
      <c r="BJ43" s="23"/>
      <c r="BK43" s="23"/>
      <c r="BL43" s="24"/>
      <c r="BM43" s="23"/>
      <c r="BN43" s="23"/>
      <c r="BO43" s="23"/>
      <c r="BP43" s="9"/>
      <c r="BQ43" s="9"/>
      <c r="BR43" s="9"/>
      <c r="BS43" s="9"/>
      <c r="BT43" s="9"/>
      <c r="BU43" s="9"/>
      <c r="BV43" s="9"/>
      <c r="BW43" s="9"/>
    </row>
    <row r="44" spans="1:75" ht="39.75" customHeight="1" thickBot="1">
      <c r="A44" s="20" t="s">
        <v>74</v>
      </c>
      <c r="B44" s="21" t="s">
        <v>126</v>
      </c>
      <c r="C44" s="9">
        <f>'Załacznik 1a'!C45*0.6</f>
        <v>18</v>
      </c>
      <c r="D44" s="9"/>
      <c r="E44" s="9"/>
      <c r="F44" s="9"/>
      <c r="G44" s="9">
        <f t="shared" si="17"/>
        <v>18</v>
      </c>
      <c r="H44" s="9">
        <f>'Załacznik 1a'!H45</f>
        <v>3</v>
      </c>
      <c r="I44" s="9">
        <f>'Załacznik 1a'!I45</f>
        <v>1</v>
      </c>
      <c r="J44" s="9">
        <f>'Załacznik 1a'!J45</f>
        <v>2</v>
      </c>
      <c r="K44" s="9"/>
      <c r="L44" s="22"/>
      <c r="M44" s="23"/>
      <c r="N44" s="23"/>
      <c r="O44" s="23"/>
      <c r="P44" s="23"/>
      <c r="Q44" s="23"/>
      <c r="R44" s="23"/>
      <c r="S44" s="23"/>
      <c r="T44" s="9"/>
      <c r="U44" s="9"/>
      <c r="V44" s="9"/>
      <c r="W44" s="9"/>
      <c r="X44" s="9"/>
      <c r="Y44" s="9"/>
      <c r="Z44" s="9"/>
      <c r="AA44" s="9"/>
      <c r="AB44" s="38"/>
      <c r="AC44" s="23"/>
      <c r="AD44" s="23"/>
      <c r="AE44" s="23"/>
      <c r="AF44" s="23"/>
      <c r="AG44" s="23"/>
      <c r="AH44" s="23"/>
      <c r="AI44" s="23"/>
      <c r="AJ44" s="18"/>
      <c r="AK44" s="9"/>
      <c r="AL44" s="9"/>
      <c r="AM44" s="9"/>
      <c r="AN44" s="9"/>
      <c r="AO44" s="9"/>
      <c r="AP44" s="9"/>
      <c r="AQ44" s="17"/>
      <c r="AR44" s="93">
        <v>18</v>
      </c>
      <c r="AS44" s="26"/>
      <c r="AT44" s="23"/>
      <c r="AU44" s="23"/>
      <c r="AV44" s="23">
        <f>'Załacznik 1a'!AV45</f>
        <v>3</v>
      </c>
      <c r="AW44" s="23">
        <f>'Załacznik 1a'!AW45</f>
        <v>1</v>
      </c>
      <c r="AX44" s="23">
        <f>'Załacznik 1a'!AX45</f>
        <v>2</v>
      </c>
      <c r="AY44" s="23"/>
      <c r="AZ44" s="18"/>
      <c r="BA44" s="9"/>
      <c r="BB44" s="9"/>
      <c r="BC44" s="9"/>
      <c r="BD44" s="9"/>
      <c r="BE44" s="9"/>
      <c r="BF44" s="9"/>
      <c r="BG44" s="9"/>
      <c r="BH44" s="23"/>
      <c r="BI44" s="23"/>
      <c r="BJ44" s="23"/>
      <c r="BK44" s="23"/>
      <c r="BL44" s="24"/>
      <c r="BM44" s="23"/>
      <c r="BN44" s="23"/>
      <c r="BO44" s="23"/>
      <c r="BP44" s="9"/>
      <c r="BQ44" s="9"/>
      <c r="BR44" s="9"/>
      <c r="BS44" s="9"/>
      <c r="BT44" s="9"/>
      <c r="BU44" s="9"/>
      <c r="BV44" s="9"/>
      <c r="BW44" s="9"/>
    </row>
    <row r="45" spans="1:75" ht="39.75" customHeight="1" thickBot="1">
      <c r="A45" s="84" t="s">
        <v>37</v>
      </c>
      <c r="B45" s="43" t="s">
        <v>28</v>
      </c>
      <c r="C45" s="40">
        <f>SUM(C46:C54)</f>
        <v>72</v>
      </c>
      <c r="D45" s="40">
        <f aca="true" t="shared" si="18" ref="D45:BO45">SUM(D46:D54)</f>
        <v>63</v>
      </c>
      <c r="E45" s="40">
        <f t="shared" si="18"/>
        <v>36</v>
      </c>
      <c r="F45" s="40">
        <f t="shared" si="18"/>
        <v>18</v>
      </c>
      <c r="G45" s="40">
        <f t="shared" si="18"/>
        <v>189</v>
      </c>
      <c r="H45" s="40">
        <f t="shared" si="18"/>
        <v>25</v>
      </c>
      <c r="I45" s="40">
        <f t="shared" si="18"/>
        <v>11</v>
      </c>
      <c r="J45" s="40">
        <f t="shared" si="18"/>
        <v>14</v>
      </c>
      <c r="K45" s="40">
        <f t="shared" si="18"/>
        <v>6</v>
      </c>
      <c r="L45" s="29">
        <f t="shared" si="18"/>
        <v>18</v>
      </c>
      <c r="M45" s="40">
        <f t="shared" si="18"/>
        <v>18</v>
      </c>
      <c r="N45" s="40">
        <f t="shared" si="18"/>
        <v>0</v>
      </c>
      <c r="O45" s="40">
        <f t="shared" si="18"/>
        <v>0</v>
      </c>
      <c r="P45" s="40">
        <f t="shared" si="18"/>
        <v>4</v>
      </c>
      <c r="Q45" s="40">
        <f t="shared" si="18"/>
        <v>2</v>
      </c>
      <c r="R45" s="40">
        <f t="shared" si="18"/>
        <v>2</v>
      </c>
      <c r="S45" s="40">
        <f t="shared" si="18"/>
        <v>0</v>
      </c>
      <c r="T45" s="40">
        <f t="shared" si="18"/>
        <v>0</v>
      </c>
      <c r="U45" s="40">
        <f t="shared" si="18"/>
        <v>0</v>
      </c>
      <c r="V45" s="40">
        <f t="shared" si="18"/>
        <v>0</v>
      </c>
      <c r="W45" s="40">
        <f t="shared" si="18"/>
        <v>0</v>
      </c>
      <c r="X45" s="40">
        <f t="shared" si="18"/>
        <v>0</v>
      </c>
      <c r="Y45" s="40">
        <f t="shared" si="18"/>
        <v>0</v>
      </c>
      <c r="Z45" s="40">
        <f t="shared" si="18"/>
        <v>0</v>
      </c>
      <c r="AA45" s="40">
        <f t="shared" si="18"/>
        <v>0</v>
      </c>
      <c r="AB45" s="40">
        <f t="shared" si="18"/>
        <v>9</v>
      </c>
      <c r="AC45" s="40">
        <f t="shared" si="18"/>
        <v>9</v>
      </c>
      <c r="AD45" s="40">
        <f t="shared" si="18"/>
        <v>0</v>
      </c>
      <c r="AE45" s="40">
        <f t="shared" si="18"/>
        <v>0</v>
      </c>
      <c r="AF45" s="40">
        <f t="shared" si="18"/>
        <v>2</v>
      </c>
      <c r="AG45" s="40">
        <f t="shared" si="18"/>
        <v>1</v>
      </c>
      <c r="AH45" s="40">
        <f t="shared" si="18"/>
        <v>1</v>
      </c>
      <c r="AI45" s="40">
        <f t="shared" si="18"/>
        <v>0</v>
      </c>
      <c r="AJ45" s="40">
        <f t="shared" si="18"/>
        <v>9</v>
      </c>
      <c r="AK45" s="40">
        <f t="shared" si="18"/>
        <v>9</v>
      </c>
      <c r="AL45" s="40">
        <f t="shared" si="18"/>
        <v>18</v>
      </c>
      <c r="AM45" s="40">
        <f t="shared" si="18"/>
        <v>0</v>
      </c>
      <c r="AN45" s="40">
        <f t="shared" si="18"/>
        <v>6</v>
      </c>
      <c r="AO45" s="40">
        <f t="shared" si="18"/>
        <v>2.5</v>
      </c>
      <c r="AP45" s="40">
        <f t="shared" si="18"/>
        <v>3.5</v>
      </c>
      <c r="AQ45" s="40">
        <f t="shared" si="18"/>
        <v>0</v>
      </c>
      <c r="AR45" s="30">
        <f t="shared" si="18"/>
        <v>18</v>
      </c>
      <c r="AS45" s="40">
        <f t="shared" si="18"/>
        <v>18</v>
      </c>
      <c r="AT45" s="40">
        <f t="shared" si="18"/>
        <v>0</v>
      </c>
      <c r="AU45" s="40">
        <f t="shared" si="18"/>
        <v>0</v>
      </c>
      <c r="AV45" s="40">
        <f t="shared" si="18"/>
        <v>5</v>
      </c>
      <c r="AW45" s="40">
        <f t="shared" si="18"/>
        <v>2</v>
      </c>
      <c r="AX45" s="40">
        <f t="shared" si="18"/>
        <v>3</v>
      </c>
      <c r="AY45" s="40">
        <f t="shared" si="18"/>
        <v>3</v>
      </c>
      <c r="AZ45" s="40">
        <f t="shared" si="18"/>
        <v>18</v>
      </c>
      <c r="BA45" s="40">
        <f t="shared" si="18"/>
        <v>9</v>
      </c>
      <c r="BB45" s="40">
        <f t="shared" si="18"/>
        <v>18</v>
      </c>
      <c r="BC45" s="40">
        <f t="shared" si="18"/>
        <v>0</v>
      </c>
      <c r="BD45" s="40">
        <f t="shared" si="18"/>
        <v>5</v>
      </c>
      <c r="BE45" s="40">
        <f t="shared" si="18"/>
        <v>2</v>
      </c>
      <c r="BF45" s="40">
        <f t="shared" si="18"/>
        <v>3</v>
      </c>
      <c r="BG45" s="40">
        <f t="shared" si="18"/>
        <v>0</v>
      </c>
      <c r="BH45" s="40">
        <f t="shared" si="18"/>
        <v>0</v>
      </c>
      <c r="BI45" s="40">
        <f t="shared" si="18"/>
        <v>0</v>
      </c>
      <c r="BJ45" s="40">
        <f t="shared" si="18"/>
        <v>0</v>
      </c>
      <c r="BK45" s="40">
        <f t="shared" si="18"/>
        <v>18</v>
      </c>
      <c r="BL45" s="40">
        <f t="shared" si="18"/>
        <v>3</v>
      </c>
      <c r="BM45" s="40">
        <f t="shared" si="18"/>
        <v>1.5</v>
      </c>
      <c r="BN45" s="40">
        <f t="shared" si="18"/>
        <v>1.5</v>
      </c>
      <c r="BO45" s="40">
        <f t="shared" si="18"/>
        <v>3</v>
      </c>
      <c r="BP45" s="40">
        <f aca="true" t="shared" si="19" ref="BP45:BW45">SUM(BP46:BP54)</f>
        <v>0</v>
      </c>
      <c r="BQ45" s="40">
        <f t="shared" si="19"/>
        <v>0</v>
      </c>
      <c r="BR45" s="40">
        <f t="shared" si="19"/>
        <v>0</v>
      </c>
      <c r="BS45" s="40">
        <f t="shared" si="19"/>
        <v>0</v>
      </c>
      <c r="BT45" s="40">
        <f t="shared" si="19"/>
        <v>0</v>
      </c>
      <c r="BU45" s="40">
        <f t="shared" si="19"/>
        <v>0</v>
      </c>
      <c r="BV45" s="40">
        <f t="shared" si="19"/>
        <v>0</v>
      </c>
      <c r="BW45" s="40">
        <f t="shared" si="19"/>
        <v>0</v>
      </c>
    </row>
    <row r="46" spans="1:75" ht="39.75" customHeight="1" thickBot="1">
      <c r="A46" s="20" t="s">
        <v>75</v>
      </c>
      <c r="B46" s="21" t="s">
        <v>162</v>
      </c>
      <c r="C46" s="9">
        <f>'Załacznik 1a'!C47*0.6</f>
        <v>18</v>
      </c>
      <c r="D46" s="9">
        <f>'Załacznik 1a'!D47*0.6</f>
        <v>18</v>
      </c>
      <c r="E46" s="9"/>
      <c r="F46" s="9"/>
      <c r="G46" s="9">
        <f aca="true" t="shared" si="20" ref="G46:G54">SUM(C46:F46)</f>
        <v>36</v>
      </c>
      <c r="H46" s="9">
        <f>'Załacznik 1a'!H47</f>
        <v>4</v>
      </c>
      <c r="I46" s="9">
        <f>'Załacznik 1a'!I47</f>
        <v>2</v>
      </c>
      <c r="J46" s="9">
        <f>'Załacznik 1a'!J47</f>
        <v>2</v>
      </c>
      <c r="K46" s="9"/>
      <c r="L46" s="116">
        <v>18</v>
      </c>
      <c r="M46" s="26">
        <v>18</v>
      </c>
      <c r="N46" s="23"/>
      <c r="O46" s="23"/>
      <c r="P46" s="23">
        <f>'Załacznik 1a'!P47</f>
        <v>4</v>
      </c>
      <c r="Q46" s="23">
        <f>'Załacznik 1a'!Q47</f>
        <v>2</v>
      </c>
      <c r="R46" s="23">
        <f>'Załacznik 1a'!R47</f>
        <v>2</v>
      </c>
      <c r="S46" s="23"/>
      <c r="T46" s="9"/>
      <c r="U46" s="9"/>
      <c r="V46" s="9"/>
      <c r="W46" s="9"/>
      <c r="X46" s="9"/>
      <c r="Y46" s="9"/>
      <c r="Z46" s="9"/>
      <c r="AA46" s="9"/>
      <c r="AB46" s="23"/>
      <c r="AC46" s="23"/>
      <c r="AD46" s="23"/>
      <c r="AE46" s="23"/>
      <c r="AF46" s="23"/>
      <c r="AG46" s="23"/>
      <c r="AH46" s="23"/>
      <c r="AI46" s="23"/>
      <c r="AJ46" s="9"/>
      <c r="AK46" s="9"/>
      <c r="AL46" s="9"/>
      <c r="AM46" s="9"/>
      <c r="AN46" s="9"/>
      <c r="AO46" s="9"/>
      <c r="AP46" s="9"/>
      <c r="AQ46" s="9"/>
      <c r="AR46" s="23"/>
      <c r="AS46" s="23"/>
      <c r="AT46" s="23"/>
      <c r="AU46" s="23"/>
      <c r="AV46" s="23"/>
      <c r="AW46" s="23"/>
      <c r="AX46" s="23"/>
      <c r="AY46" s="23"/>
      <c r="AZ46" s="9"/>
      <c r="BA46" s="9"/>
      <c r="BB46" s="9"/>
      <c r="BC46" s="9"/>
      <c r="BD46" s="9"/>
      <c r="BE46" s="9"/>
      <c r="BF46" s="9"/>
      <c r="BG46" s="9"/>
      <c r="BH46" s="23"/>
      <c r="BI46" s="23"/>
      <c r="BJ46" s="23"/>
      <c r="BK46" s="23"/>
      <c r="BL46" s="23"/>
      <c r="BM46" s="23"/>
      <c r="BN46" s="23"/>
      <c r="BO46" s="23"/>
      <c r="BP46" s="9"/>
      <c r="BQ46" s="9"/>
      <c r="BR46" s="9"/>
      <c r="BS46" s="9"/>
      <c r="BT46" s="9"/>
      <c r="BU46" s="9"/>
      <c r="BV46" s="9"/>
      <c r="BW46" s="9"/>
    </row>
    <row r="47" spans="1:75" ht="39.75" customHeight="1">
      <c r="A47" s="20" t="s">
        <v>76</v>
      </c>
      <c r="B47" s="21" t="s">
        <v>127</v>
      </c>
      <c r="C47" s="9">
        <f>'Załacznik 1a'!C48*0.6</f>
        <v>9</v>
      </c>
      <c r="D47" s="9">
        <f>'Załacznik 1a'!D48*0.6</f>
        <v>9</v>
      </c>
      <c r="E47" s="9"/>
      <c r="F47" s="9"/>
      <c r="G47" s="9">
        <f t="shared" si="20"/>
        <v>18</v>
      </c>
      <c r="H47" s="9">
        <f>'Załacznik 1a'!H48</f>
        <v>2</v>
      </c>
      <c r="I47" s="9">
        <f>'Załacznik 1a'!I48</f>
        <v>1</v>
      </c>
      <c r="J47" s="9">
        <f>'Załacznik 1a'!J48</f>
        <v>1</v>
      </c>
      <c r="K47" s="9"/>
      <c r="L47" s="45"/>
      <c r="M47" s="23"/>
      <c r="N47" s="23"/>
      <c r="O47" s="23"/>
      <c r="P47" s="23"/>
      <c r="Q47" s="23"/>
      <c r="R47" s="23"/>
      <c r="S47" s="23"/>
      <c r="T47" s="9"/>
      <c r="U47" s="9"/>
      <c r="V47" s="9"/>
      <c r="W47" s="9"/>
      <c r="X47" s="9"/>
      <c r="Y47" s="9"/>
      <c r="Z47" s="9"/>
      <c r="AA47" s="9"/>
      <c r="AB47" s="23">
        <v>9</v>
      </c>
      <c r="AC47" s="23">
        <v>9</v>
      </c>
      <c r="AD47" s="23"/>
      <c r="AE47" s="23"/>
      <c r="AF47" s="23">
        <f>'Załacznik 1a'!AF48</f>
        <v>2</v>
      </c>
      <c r="AG47" s="23">
        <f>'Załacznik 1a'!AG48</f>
        <v>1</v>
      </c>
      <c r="AH47" s="23">
        <f>'Załacznik 1a'!AH48</f>
        <v>1</v>
      </c>
      <c r="AI47" s="23"/>
      <c r="AJ47" s="9"/>
      <c r="AK47" s="9"/>
      <c r="AL47" s="9"/>
      <c r="AM47" s="9"/>
      <c r="AN47" s="9"/>
      <c r="AO47" s="9"/>
      <c r="AP47" s="9"/>
      <c r="AQ47" s="9"/>
      <c r="AR47" s="23"/>
      <c r="AS47" s="23"/>
      <c r="AT47" s="23"/>
      <c r="AU47" s="23"/>
      <c r="AV47" s="23"/>
      <c r="AW47" s="23"/>
      <c r="AX47" s="23"/>
      <c r="AY47" s="23"/>
      <c r="AZ47" s="9"/>
      <c r="BA47" s="9"/>
      <c r="BB47" s="9"/>
      <c r="BC47" s="9"/>
      <c r="BD47" s="9"/>
      <c r="BE47" s="9"/>
      <c r="BF47" s="9"/>
      <c r="BG47" s="9"/>
      <c r="BH47" s="23"/>
      <c r="BI47" s="23"/>
      <c r="BJ47" s="23"/>
      <c r="BK47" s="23"/>
      <c r="BL47" s="23"/>
      <c r="BM47" s="23"/>
      <c r="BN47" s="23"/>
      <c r="BO47" s="23"/>
      <c r="BP47" s="9"/>
      <c r="BQ47" s="9"/>
      <c r="BR47" s="9"/>
      <c r="BS47" s="9"/>
      <c r="BT47" s="9"/>
      <c r="BU47" s="9"/>
      <c r="BV47" s="9"/>
      <c r="BW47" s="9"/>
    </row>
    <row r="48" spans="1:75" ht="71.25" customHeight="1">
      <c r="A48" s="20" t="s">
        <v>100</v>
      </c>
      <c r="B48" s="80" t="s">
        <v>139</v>
      </c>
      <c r="C48" s="9">
        <f>'Załacznik 1a'!C49*0.6</f>
        <v>9</v>
      </c>
      <c r="D48" s="9">
        <f>'Załacznik 1a'!D49*0.6</f>
        <v>9</v>
      </c>
      <c r="E48" s="9"/>
      <c r="F48" s="9"/>
      <c r="G48" s="9">
        <f t="shared" si="20"/>
        <v>18</v>
      </c>
      <c r="H48" s="9">
        <f>'Załacznik 1a'!H49</f>
        <v>3</v>
      </c>
      <c r="I48" s="9">
        <f>'Załacznik 1a'!I49</f>
        <v>1</v>
      </c>
      <c r="J48" s="9">
        <f>'Załacznik 1a'!J49</f>
        <v>2</v>
      </c>
      <c r="K48" s="9">
        <f>'Załacznik 1a'!K49</f>
        <v>3</v>
      </c>
      <c r="L48" s="22"/>
      <c r="M48" s="23"/>
      <c r="N48" s="23"/>
      <c r="O48" s="23"/>
      <c r="P48" s="23"/>
      <c r="Q48" s="23"/>
      <c r="R48" s="23"/>
      <c r="S48" s="23"/>
      <c r="T48" s="9"/>
      <c r="U48" s="9"/>
      <c r="V48" s="9"/>
      <c r="W48" s="9"/>
      <c r="X48" s="9"/>
      <c r="Y48" s="9"/>
      <c r="Z48" s="9"/>
      <c r="AA48" s="9"/>
      <c r="AB48" s="34"/>
      <c r="AC48" s="34"/>
      <c r="AD48" s="34"/>
      <c r="AE48" s="34"/>
      <c r="AF48" s="34"/>
      <c r="AG48" s="34"/>
      <c r="AH48" s="34"/>
      <c r="AI48" s="34"/>
      <c r="AJ48" s="9"/>
      <c r="AK48" s="9"/>
      <c r="AL48" s="9"/>
      <c r="AM48" s="9"/>
      <c r="AN48" s="9"/>
      <c r="AO48" s="9"/>
      <c r="AP48" s="9"/>
      <c r="AQ48" s="9"/>
      <c r="AR48" s="34">
        <v>9</v>
      </c>
      <c r="AS48" s="23">
        <v>9</v>
      </c>
      <c r="AT48" s="23"/>
      <c r="AU48" s="23"/>
      <c r="AV48" s="23">
        <f>'Załacznik 1a'!AV49</f>
        <v>3</v>
      </c>
      <c r="AW48" s="23">
        <f>'Załacznik 1a'!AW49</f>
        <v>1</v>
      </c>
      <c r="AX48" s="23">
        <f>'Załacznik 1a'!AX49</f>
        <v>2</v>
      </c>
      <c r="AY48" s="23">
        <f>'Załacznik 1a'!AY49</f>
        <v>3</v>
      </c>
      <c r="AZ48" s="9"/>
      <c r="BA48" s="9"/>
      <c r="BB48" s="9"/>
      <c r="BC48" s="9"/>
      <c r="BD48" s="9"/>
      <c r="BE48" s="9"/>
      <c r="BF48" s="9"/>
      <c r="BG48" s="9"/>
      <c r="BH48" s="23"/>
      <c r="BI48" s="23"/>
      <c r="BJ48" s="23"/>
      <c r="BK48" s="23"/>
      <c r="BL48" s="23"/>
      <c r="BM48" s="23"/>
      <c r="BN48" s="23"/>
      <c r="BO48" s="23"/>
      <c r="BP48" s="9"/>
      <c r="BQ48" s="9"/>
      <c r="BR48" s="9"/>
      <c r="BS48" s="9"/>
      <c r="BT48" s="9"/>
      <c r="BU48" s="9"/>
      <c r="BV48" s="9"/>
      <c r="BW48" s="9"/>
    </row>
    <row r="49" spans="1:75" ht="39.75" customHeight="1">
      <c r="A49" s="20" t="s">
        <v>165</v>
      </c>
      <c r="B49" s="21" t="s">
        <v>158</v>
      </c>
      <c r="C49" s="9">
        <f>'Załacznik 1a'!C50*0.6</f>
        <v>18</v>
      </c>
      <c r="D49" s="9">
        <f>'Załacznik 1a'!D50*0.6</f>
        <v>9</v>
      </c>
      <c r="E49" s="9"/>
      <c r="F49" s="9"/>
      <c r="G49" s="9">
        <f t="shared" si="20"/>
        <v>27</v>
      </c>
      <c r="H49" s="9">
        <f>'Załacznik 1a'!H50</f>
        <v>3</v>
      </c>
      <c r="I49" s="9">
        <f>'Załacznik 1a'!I50</f>
        <v>1</v>
      </c>
      <c r="J49" s="9">
        <f>'Załacznik 1a'!J50</f>
        <v>2</v>
      </c>
      <c r="K49" s="9"/>
      <c r="L49" s="22"/>
      <c r="M49" s="23"/>
      <c r="N49" s="23"/>
      <c r="O49" s="23"/>
      <c r="P49" s="23"/>
      <c r="Q49" s="23"/>
      <c r="R49" s="23"/>
      <c r="S49" s="23"/>
      <c r="T49" s="9"/>
      <c r="U49" s="9"/>
      <c r="V49" s="9"/>
      <c r="W49" s="9"/>
      <c r="X49" s="9"/>
      <c r="Y49" s="9"/>
      <c r="Z49" s="9"/>
      <c r="AA49" s="17"/>
      <c r="AB49" s="88"/>
      <c r="AC49" s="88"/>
      <c r="AD49" s="88"/>
      <c r="AE49" s="88"/>
      <c r="AF49" s="88"/>
      <c r="AG49" s="88"/>
      <c r="AH49" s="88"/>
      <c r="AI49" s="88"/>
      <c r="AJ49" s="9"/>
      <c r="AK49" s="9"/>
      <c r="AL49" s="9"/>
      <c r="AM49" s="9"/>
      <c r="AN49" s="9"/>
      <c r="AO49" s="9"/>
      <c r="AP49" s="9"/>
      <c r="AQ49" s="9"/>
      <c r="AR49" s="23"/>
      <c r="AS49" s="26"/>
      <c r="AT49" s="23"/>
      <c r="AU49" s="23"/>
      <c r="AV49" s="23"/>
      <c r="AW49" s="23"/>
      <c r="AX49" s="23"/>
      <c r="AY49" s="23"/>
      <c r="AZ49" s="9">
        <v>18</v>
      </c>
      <c r="BA49" s="15">
        <v>9</v>
      </c>
      <c r="BB49" s="9"/>
      <c r="BC49" s="9"/>
      <c r="BD49" s="9">
        <f>'Załacznik 1a'!BD50</f>
        <v>3</v>
      </c>
      <c r="BE49" s="9">
        <f>'Załacznik 1a'!BE50</f>
        <v>1</v>
      </c>
      <c r="BF49" s="9">
        <f>'Załacznik 1a'!BF50</f>
        <v>2</v>
      </c>
      <c r="BG49" s="9"/>
      <c r="BH49" s="23"/>
      <c r="BI49" s="23"/>
      <c r="BJ49" s="23"/>
      <c r="BK49" s="23"/>
      <c r="BL49" s="23"/>
      <c r="BM49" s="23"/>
      <c r="BN49" s="23"/>
      <c r="BO49" s="23"/>
      <c r="BP49" s="9"/>
      <c r="BQ49" s="9"/>
      <c r="BR49" s="9"/>
      <c r="BS49" s="9"/>
      <c r="BT49" s="9"/>
      <c r="BU49" s="9"/>
      <c r="BV49" s="9"/>
      <c r="BW49" s="9"/>
    </row>
    <row r="50" spans="1:75" ht="39.75" customHeight="1">
      <c r="A50" s="20" t="s">
        <v>77</v>
      </c>
      <c r="B50" s="21" t="s">
        <v>128</v>
      </c>
      <c r="C50" s="9">
        <f>'Załacznik 1a'!C51*0.6</f>
        <v>9</v>
      </c>
      <c r="D50" s="9">
        <f>'Załacznik 1a'!D51*0.6</f>
        <v>9</v>
      </c>
      <c r="E50" s="9"/>
      <c r="F50" s="9"/>
      <c r="G50" s="9">
        <f t="shared" si="20"/>
        <v>18</v>
      </c>
      <c r="H50" s="9">
        <f>'Załacznik 1a'!H51</f>
        <v>3</v>
      </c>
      <c r="I50" s="9">
        <f>'Załacznik 1a'!I51</f>
        <v>1.5</v>
      </c>
      <c r="J50" s="9">
        <f>'Załacznik 1a'!J51</f>
        <v>1.5</v>
      </c>
      <c r="K50" s="9"/>
      <c r="L50" s="22"/>
      <c r="M50" s="23"/>
      <c r="N50" s="23"/>
      <c r="O50" s="23"/>
      <c r="P50" s="23"/>
      <c r="Q50" s="23"/>
      <c r="R50" s="23"/>
      <c r="S50" s="23"/>
      <c r="T50" s="9"/>
      <c r="U50" s="9"/>
      <c r="V50" s="9"/>
      <c r="W50" s="9"/>
      <c r="X50" s="9"/>
      <c r="Y50" s="9"/>
      <c r="Z50" s="9"/>
      <c r="AA50" s="17"/>
      <c r="AB50" s="88"/>
      <c r="AC50" s="88"/>
      <c r="AD50" s="88"/>
      <c r="AE50" s="88"/>
      <c r="AF50" s="88"/>
      <c r="AG50" s="88"/>
      <c r="AH50" s="88"/>
      <c r="AI50" s="88"/>
      <c r="AJ50" s="18">
        <v>9</v>
      </c>
      <c r="AK50" s="9">
        <v>9</v>
      </c>
      <c r="AL50" s="9"/>
      <c r="AM50" s="9"/>
      <c r="AN50" s="9">
        <f>'Załacznik 1a'!AN51</f>
        <v>3</v>
      </c>
      <c r="AO50" s="9">
        <f>'Załacznik 1a'!AO51</f>
        <v>1.5</v>
      </c>
      <c r="AP50" s="9">
        <f>'Załacznik 1a'!AP51</f>
        <v>1.5</v>
      </c>
      <c r="AQ50" s="9"/>
      <c r="AR50" s="38"/>
      <c r="AS50" s="23"/>
      <c r="AT50" s="23"/>
      <c r="AU50" s="23"/>
      <c r="AV50" s="23"/>
      <c r="AW50" s="23"/>
      <c r="AX50" s="23"/>
      <c r="AY50" s="23"/>
      <c r="AZ50" s="9"/>
      <c r="BA50" s="9"/>
      <c r="BB50" s="9"/>
      <c r="BC50" s="9"/>
      <c r="BD50" s="9"/>
      <c r="BE50" s="9"/>
      <c r="BF50" s="9"/>
      <c r="BG50" s="9"/>
      <c r="BH50" s="23"/>
      <c r="BI50" s="23"/>
      <c r="BJ50" s="23"/>
      <c r="BK50" s="23"/>
      <c r="BL50" s="23"/>
      <c r="BM50" s="23"/>
      <c r="BN50" s="23"/>
      <c r="BO50" s="23"/>
      <c r="BP50" s="9"/>
      <c r="BQ50" s="9"/>
      <c r="BR50" s="9"/>
      <c r="BS50" s="9"/>
      <c r="BT50" s="9"/>
      <c r="BU50" s="9"/>
      <c r="BV50" s="9"/>
      <c r="BW50" s="9"/>
    </row>
    <row r="51" spans="1:75" ht="63.75" customHeight="1">
      <c r="A51" s="20" t="s">
        <v>99</v>
      </c>
      <c r="B51" s="80" t="s">
        <v>179</v>
      </c>
      <c r="C51" s="9"/>
      <c r="D51" s="9"/>
      <c r="E51" s="9"/>
      <c r="F51" s="9">
        <f>'Załacznik 1a'!F52*0.6</f>
        <v>18</v>
      </c>
      <c r="G51" s="9">
        <f t="shared" si="20"/>
        <v>18</v>
      </c>
      <c r="H51" s="9">
        <f>'Załacznik 1a'!H52</f>
        <v>3</v>
      </c>
      <c r="I51" s="9">
        <f>'Załacznik 1a'!I52</f>
        <v>1.5</v>
      </c>
      <c r="J51" s="9">
        <f>'Załacznik 1a'!J52</f>
        <v>1.5</v>
      </c>
      <c r="K51" s="9">
        <f>'Załacznik 1a'!K52</f>
        <v>3</v>
      </c>
      <c r="L51" s="22"/>
      <c r="M51" s="23"/>
      <c r="N51" s="23"/>
      <c r="O51" s="23"/>
      <c r="P51" s="23"/>
      <c r="Q51" s="23"/>
      <c r="R51" s="23"/>
      <c r="S51" s="23"/>
      <c r="T51" s="9"/>
      <c r="U51" s="9"/>
      <c r="V51" s="9"/>
      <c r="W51" s="9"/>
      <c r="X51" s="9"/>
      <c r="Y51" s="9"/>
      <c r="Z51" s="9"/>
      <c r="AA51" s="9"/>
      <c r="AB51" s="23"/>
      <c r="AC51" s="23"/>
      <c r="AD51" s="23"/>
      <c r="AE51" s="23"/>
      <c r="AF51" s="23"/>
      <c r="AG51" s="23"/>
      <c r="AH51" s="23"/>
      <c r="AI51" s="23"/>
      <c r="AJ51" s="9"/>
      <c r="AK51" s="9"/>
      <c r="AL51" s="9"/>
      <c r="AM51" s="9"/>
      <c r="AN51" s="9"/>
      <c r="AO51" s="9"/>
      <c r="AP51" s="9"/>
      <c r="AQ51" s="9"/>
      <c r="AR51" s="23"/>
      <c r="AS51" s="23"/>
      <c r="AT51" s="23"/>
      <c r="AU51" s="23"/>
      <c r="AV51" s="23"/>
      <c r="AW51" s="23"/>
      <c r="AX51" s="23"/>
      <c r="AY51" s="23"/>
      <c r="AZ51" s="9"/>
      <c r="BA51" s="9"/>
      <c r="BB51" s="9"/>
      <c r="BC51" s="9"/>
      <c r="BD51" s="9"/>
      <c r="BE51" s="9"/>
      <c r="BF51" s="9"/>
      <c r="BG51" s="9"/>
      <c r="BH51" s="23"/>
      <c r="BI51" s="23"/>
      <c r="BJ51" s="23"/>
      <c r="BK51" s="23">
        <v>18</v>
      </c>
      <c r="BL51" s="23">
        <f>'Załacznik 1a'!BL52</f>
        <v>3</v>
      </c>
      <c r="BM51" s="23">
        <f>'Załacznik 1a'!BM52</f>
        <v>1.5</v>
      </c>
      <c r="BN51" s="23">
        <f>'Załacznik 1a'!BN52</f>
        <v>1.5</v>
      </c>
      <c r="BO51" s="23">
        <f>'Załacznik 1a'!BO52</f>
        <v>3</v>
      </c>
      <c r="BP51" s="9"/>
      <c r="BQ51" s="9"/>
      <c r="BR51" s="9"/>
      <c r="BS51" s="9"/>
      <c r="BT51" s="9"/>
      <c r="BU51" s="9"/>
      <c r="BV51" s="9"/>
      <c r="BW51" s="9"/>
    </row>
    <row r="52" spans="1:75" ht="39.75" customHeight="1">
      <c r="A52" s="20" t="s">
        <v>78</v>
      </c>
      <c r="B52" s="21" t="s">
        <v>129</v>
      </c>
      <c r="C52" s="9">
        <f>'Załacznik 1a'!C53*0.6</f>
        <v>9</v>
      </c>
      <c r="D52" s="9">
        <f>'Załacznik 1a'!D53*0.6</f>
        <v>9</v>
      </c>
      <c r="E52" s="9"/>
      <c r="F52" s="9"/>
      <c r="G52" s="9">
        <f t="shared" si="20"/>
        <v>18</v>
      </c>
      <c r="H52" s="9">
        <f>'Załacznik 1a'!H53</f>
        <v>2</v>
      </c>
      <c r="I52" s="9">
        <f>'Załacznik 1a'!I53</f>
        <v>1</v>
      </c>
      <c r="J52" s="9">
        <f>'Załacznik 1a'!J53</f>
        <v>1</v>
      </c>
      <c r="K52" s="9"/>
      <c r="L52" s="22"/>
      <c r="M52" s="23"/>
      <c r="N52" s="23"/>
      <c r="O52" s="23"/>
      <c r="P52" s="23"/>
      <c r="Q52" s="23"/>
      <c r="R52" s="23"/>
      <c r="S52" s="23"/>
      <c r="T52" s="9"/>
      <c r="U52" s="9"/>
      <c r="V52" s="9"/>
      <c r="W52" s="9"/>
      <c r="X52" s="9"/>
      <c r="Y52" s="9"/>
      <c r="Z52" s="9"/>
      <c r="AA52" s="9"/>
      <c r="AB52" s="23"/>
      <c r="AC52" s="23"/>
      <c r="AD52" s="23"/>
      <c r="AE52" s="23"/>
      <c r="AF52" s="23"/>
      <c r="AG52" s="23"/>
      <c r="AH52" s="23"/>
      <c r="AI52" s="23"/>
      <c r="AJ52" s="9"/>
      <c r="AK52" s="9"/>
      <c r="AL52" s="9"/>
      <c r="AM52" s="9"/>
      <c r="AN52" s="9"/>
      <c r="AO52" s="9"/>
      <c r="AP52" s="9"/>
      <c r="AQ52" s="9"/>
      <c r="AR52" s="23">
        <v>9</v>
      </c>
      <c r="AS52" s="23">
        <v>9</v>
      </c>
      <c r="AT52" s="23"/>
      <c r="AU52" s="23"/>
      <c r="AV52" s="23">
        <f>'Załacznik 1a'!AV53</f>
        <v>2</v>
      </c>
      <c r="AW52" s="23">
        <f>'Załacznik 1a'!AW53</f>
        <v>1</v>
      </c>
      <c r="AX52" s="23">
        <f>'Załacznik 1a'!AX53</f>
        <v>1</v>
      </c>
      <c r="AY52" s="23"/>
      <c r="AZ52" s="9"/>
      <c r="BA52" s="9"/>
      <c r="BB52" s="9"/>
      <c r="BC52" s="9"/>
      <c r="BD52" s="9"/>
      <c r="BE52" s="9"/>
      <c r="BF52" s="9"/>
      <c r="BG52" s="9"/>
      <c r="BH52" s="23"/>
      <c r="BI52" s="23"/>
      <c r="BJ52" s="23"/>
      <c r="BK52" s="23"/>
      <c r="BL52" s="23"/>
      <c r="BM52" s="23"/>
      <c r="BN52" s="23"/>
      <c r="BO52" s="23"/>
      <c r="BP52" s="9"/>
      <c r="BQ52" s="9"/>
      <c r="BR52" s="9"/>
      <c r="BS52" s="9"/>
      <c r="BT52" s="9"/>
      <c r="BU52" s="9"/>
      <c r="BV52" s="9"/>
      <c r="BW52" s="9"/>
    </row>
    <row r="53" spans="1:75" ht="39.75" customHeight="1">
      <c r="A53" s="20" t="s">
        <v>79</v>
      </c>
      <c r="B53" s="21" t="s">
        <v>130</v>
      </c>
      <c r="C53" s="9"/>
      <c r="D53" s="9"/>
      <c r="E53" s="9">
        <f>'Załacznik 1a'!E54*0.6</f>
        <v>18</v>
      </c>
      <c r="F53" s="9"/>
      <c r="G53" s="9">
        <f t="shared" si="20"/>
        <v>18</v>
      </c>
      <c r="H53" s="9">
        <f>'Załacznik 1a'!H54</f>
        <v>3</v>
      </c>
      <c r="I53" s="9">
        <f>'Załacznik 1a'!I54</f>
        <v>1</v>
      </c>
      <c r="J53" s="9">
        <f>'Załacznik 1a'!J54</f>
        <v>2</v>
      </c>
      <c r="K53" s="9"/>
      <c r="L53" s="22"/>
      <c r="M53" s="23"/>
      <c r="N53" s="23"/>
      <c r="O53" s="23"/>
      <c r="P53" s="23"/>
      <c r="Q53" s="23"/>
      <c r="R53" s="23"/>
      <c r="S53" s="23"/>
      <c r="T53" s="9"/>
      <c r="U53" s="9"/>
      <c r="V53" s="9"/>
      <c r="W53" s="9"/>
      <c r="X53" s="9"/>
      <c r="Y53" s="9"/>
      <c r="Z53" s="9"/>
      <c r="AA53" s="9"/>
      <c r="AB53" s="23"/>
      <c r="AC53" s="23"/>
      <c r="AD53" s="23"/>
      <c r="AE53" s="23"/>
      <c r="AF53" s="23"/>
      <c r="AG53" s="23"/>
      <c r="AH53" s="23"/>
      <c r="AI53" s="23"/>
      <c r="AJ53" s="9"/>
      <c r="AK53" s="9"/>
      <c r="AL53" s="9">
        <v>18</v>
      </c>
      <c r="AM53" s="9"/>
      <c r="AN53" s="9">
        <f>'Załacznik 1a'!AN54</f>
        <v>3</v>
      </c>
      <c r="AO53" s="9">
        <f>'Załacznik 1a'!AO54</f>
        <v>1</v>
      </c>
      <c r="AP53" s="9">
        <f>'Załacznik 1a'!AP54</f>
        <v>2</v>
      </c>
      <c r="AQ53" s="9"/>
      <c r="AR53" s="23"/>
      <c r="AS53" s="23"/>
      <c r="AT53" s="23"/>
      <c r="AU53" s="23"/>
      <c r="AV53" s="23"/>
      <c r="AW53" s="23"/>
      <c r="AX53" s="23"/>
      <c r="AY53" s="23"/>
      <c r="AZ53" s="9"/>
      <c r="BA53" s="9"/>
      <c r="BB53" s="9"/>
      <c r="BC53" s="9"/>
      <c r="BD53" s="9"/>
      <c r="BE53" s="9"/>
      <c r="BF53" s="9"/>
      <c r="BG53" s="9"/>
      <c r="BH53" s="23"/>
      <c r="BI53" s="23"/>
      <c r="BJ53" s="23"/>
      <c r="BK53" s="23"/>
      <c r="BL53" s="23"/>
      <c r="BM53" s="23"/>
      <c r="BN53" s="23"/>
      <c r="BO53" s="23"/>
      <c r="BP53" s="9"/>
      <c r="BQ53" s="9"/>
      <c r="BR53" s="9"/>
      <c r="BS53" s="9"/>
      <c r="BT53" s="9"/>
      <c r="BU53" s="9"/>
      <c r="BV53" s="9"/>
      <c r="BW53" s="9"/>
    </row>
    <row r="54" spans="1:75" ht="39.75" customHeight="1">
      <c r="A54" s="20" t="s">
        <v>80</v>
      </c>
      <c r="B54" s="21" t="s">
        <v>131</v>
      </c>
      <c r="C54" s="9"/>
      <c r="D54" s="9"/>
      <c r="E54" s="9">
        <f>'Załacznik 1a'!E55*0.6</f>
        <v>18</v>
      </c>
      <c r="F54" s="9"/>
      <c r="G54" s="9">
        <f t="shared" si="20"/>
        <v>18</v>
      </c>
      <c r="H54" s="9">
        <f>'Załacznik 1a'!H55</f>
        <v>2</v>
      </c>
      <c r="I54" s="9">
        <f>'Załacznik 1a'!I55</f>
        <v>1</v>
      </c>
      <c r="J54" s="9">
        <f>'Załacznik 1a'!J55</f>
        <v>1</v>
      </c>
      <c r="K54" s="9"/>
      <c r="L54" s="22"/>
      <c r="M54" s="23"/>
      <c r="N54" s="23"/>
      <c r="O54" s="23"/>
      <c r="P54" s="23"/>
      <c r="Q54" s="23"/>
      <c r="R54" s="23"/>
      <c r="S54" s="23"/>
      <c r="T54" s="9"/>
      <c r="U54" s="9"/>
      <c r="V54" s="9"/>
      <c r="W54" s="9"/>
      <c r="X54" s="9"/>
      <c r="Y54" s="9"/>
      <c r="Z54" s="9"/>
      <c r="AA54" s="9"/>
      <c r="AB54" s="23"/>
      <c r="AC54" s="23"/>
      <c r="AD54" s="23"/>
      <c r="AE54" s="23"/>
      <c r="AF54" s="23"/>
      <c r="AG54" s="23"/>
      <c r="AH54" s="23"/>
      <c r="AI54" s="23"/>
      <c r="AJ54" s="9"/>
      <c r="AK54" s="9"/>
      <c r="AL54" s="9"/>
      <c r="AM54" s="9"/>
      <c r="AN54" s="9"/>
      <c r="AO54" s="9"/>
      <c r="AP54" s="9"/>
      <c r="AQ54" s="9"/>
      <c r="AR54" s="23"/>
      <c r="AS54" s="23"/>
      <c r="AT54" s="23"/>
      <c r="AU54" s="23"/>
      <c r="AV54" s="23"/>
      <c r="AW54" s="23"/>
      <c r="AX54" s="23"/>
      <c r="AY54" s="23"/>
      <c r="AZ54" s="9"/>
      <c r="BA54" s="9"/>
      <c r="BB54" s="9">
        <v>18</v>
      </c>
      <c r="BC54" s="9"/>
      <c r="BD54" s="9">
        <f>'Załacznik 1a'!BD55</f>
        <v>2</v>
      </c>
      <c r="BE54" s="9">
        <f>'Załacznik 1a'!BE55</f>
        <v>1</v>
      </c>
      <c r="BF54" s="9">
        <f>'Załacznik 1a'!BF55</f>
        <v>1</v>
      </c>
      <c r="BG54" s="9"/>
      <c r="BH54" s="23"/>
      <c r="BI54" s="23"/>
      <c r="BJ54" s="23"/>
      <c r="BK54" s="23"/>
      <c r="BL54" s="23"/>
      <c r="BM54" s="23"/>
      <c r="BN54" s="23"/>
      <c r="BO54" s="23"/>
      <c r="BP54" s="9"/>
      <c r="BQ54" s="9"/>
      <c r="BR54" s="9"/>
      <c r="BS54" s="9"/>
      <c r="BT54" s="9"/>
      <c r="BU54" s="9"/>
      <c r="BV54" s="9"/>
      <c r="BW54" s="9"/>
    </row>
    <row r="55" spans="1:75" ht="39.75" customHeight="1">
      <c r="A55" s="84" t="s">
        <v>38</v>
      </c>
      <c r="B55" s="43" t="s">
        <v>29</v>
      </c>
      <c r="C55" s="40">
        <f aca="true" t="shared" si="21" ref="C55:AH55">SUM(C56:C64)</f>
        <v>99</v>
      </c>
      <c r="D55" s="40">
        <f t="shared" si="21"/>
        <v>54</v>
      </c>
      <c r="E55" s="40">
        <f t="shared" si="21"/>
        <v>18</v>
      </c>
      <c r="F55" s="40">
        <f t="shared" si="21"/>
        <v>18</v>
      </c>
      <c r="G55" s="40">
        <f t="shared" si="21"/>
        <v>189</v>
      </c>
      <c r="H55" s="40">
        <f t="shared" si="21"/>
        <v>23</v>
      </c>
      <c r="I55" s="40">
        <f t="shared" si="21"/>
        <v>10.5</v>
      </c>
      <c r="J55" s="40">
        <f t="shared" si="21"/>
        <v>12.5</v>
      </c>
      <c r="K55" s="40">
        <f t="shared" si="21"/>
        <v>2</v>
      </c>
      <c r="L55" s="40">
        <f t="shared" si="21"/>
        <v>0</v>
      </c>
      <c r="M55" s="40">
        <f t="shared" si="21"/>
        <v>18</v>
      </c>
      <c r="N55" s="40">
        <f t="shared" si="21"/>
        <v>0</v>
      </c>
      <c r="O55" s="40">
        <f t="shared" si="21"/>
        <v>0</v>
      </c>
      <c r="P55" s="40">
        <f t="shared" si="21"/>
        <v>3</v>
      </c>
      <c r="Q55" s="40">
        <f t="shared" si="21"/>
        <v>1.5</v>
      </c>
      <c r="R55" s="40">
        <f t="shared" si="21"/>
        <v>1.5</v>
      </c>
      <c r="S55" s="40">
        <f t="shared" si="21"/>
        <v>0</v>
      </c>
      <c r="T55" s="40">
        <f t="shared" si="21"/>
        <v>45</v>
      </c>
      <c r="U55" s="40">
        <f t="shared" si="21"/>
        <v>18</v>
      </c>
      <c r="V55" s="40">
        <f t="shared" si="21"/>
        <v>0</v>
      </c>
      <c r="W55" s="40">
        <f t="shared" si="21"/>
        <v>0</v>
      </c>
      <c r="X55" s="40">
        <f t="shared" si="21"/>
        <v>7</v>
      </c>
      <c r="Y55" s="40">
        <f t="shared" si="21"/>
        <v>3</v>
      </c>
      <c r="Z55" s="40">
        <f t="shared" si="21"/>
        <v>4</v>
      </c>
      <c r="AA55" s="40">
        <f t="shared" si="21"/>
        <v>0</v>
      </c>
      <c r="AB55" s="40">
        <f t="shared" si="21"/>
        <v>18</v>
      </c>
      <c r="AC55" s="40">
        <f t="shared" si="21"/>
        <v>9</v>
      </c>
      <c r="AD55" s="40">
        <f t="shared" si="21"/>
        <v>18</v>
      </c>
      <c r="AE55" s="40">
        <f t="shared" si="21"/>
        <v>18</v>
      </c>
      <c r="AF55" s="40">
        <f t="shared" si="21"/>
        <v>7</v>
      </c>
      <c r="AG55" s="40">
        <f t="shared" si="21"/>
        <v>3.5</v>
      </c>
      <c r="AH55" s="40">
        <f t="shared" si="21"/>
        <v>3.5</v>
      </c>
      <c r="AI55" s="40">
        <f aca="true" t="shared" si="22" ref="AI55:BN55">SUM(AI56:AI64)</f>
        <v>2</v>
      </c>
      <c r="AJ55" s="40">
        <f t="shared" si="22"/>
        <v>0</v>
      </c>
      <c r="AK55" s="40">
        <f t="shared" si="22"/>
        <v>0</v>
      </c>
      <c r="AL55" s="40">
        <f t="shared" si="22"/>
        <v>0</v>
      </c>
      <c r="AM55" s="40">
        <f t="shared" si="22"/>
        <v>0</v>
      </c>
      <c r="AN55" s="40">
        <f t="shared" si="22"/>
        <v>0</v>
      </c>
      <c r="AO55" s="40">
        <f t="shared" si="22"/>
        <v>0</v>
      </c>
      <c r="AP55" s="40">
        <f t="shared" si="22"/>
        <v>0</v>
      </c>
      <c r="AQ55" s="40">
        <f t="shared" si="22"/>
        <v>0</v>
      </c>
      <c r="AR55" s="40">
        <f t="shared" si="22"/>
        <v>18</v>
      </c>
      <c r="AS55" s="40">
        <f t="shared" si="22"/>
        <v>0</v>
      </c>
      <c r="AT55" s="40">
        <f t="shared" si="22"/>
        <v>0</v>
      </c>
      <c r="AU55" s="40">
        <f t="shared" si="22"/>
        <v>0</v>
      </c>
      <c r="AV55" s="40">
        <f t="shared" si="22"/>
        <v>3</v>
      </c>
      <c r="AW55" s="40">
        <f t="shared" si="22"/>
        <v>1</v>
      </c>
      <c r="AX55" s="40">
        <f t="shared" si="22"/>
        <v>2</v>
      </c>
      <c r="AY55" s="40">
        <f t="shared" si="22"/>
        <v>0</v>
      </c>
      <c r="AZ55" s="40">
        <f t="shared" si="22"/>
        <v>18</v>
      </c>
      <c r="BA55" s="40">
        <f t="shared" si="22"/>
        <v>9</v>
      </c>
      <c r="BB55" s="40">
        <f t="shared" si="22"/>
        <v>0</v>
      </c>
      <c r="BC55" s="40">
        <f t="shared" si="22"/>
        <v>0</v>
      </c>
      <c r="BD55" s="40">
        <f t="shared" si="22"/>
        <v>3</v>
      </c>
      <c r="BE55" s="40">
        <f t="shared" si="22"/>
        <v>1.5</v>
      </c>
      <c r="BF55" s="40">
        <f t="shared" si="22"/>
        <v>1.5</v>
      </c>
      <c r="BG55" s="40">
        <f t="shared" si="22"/>
        <v>0</v>
      </c>
      <c r="BH55" s="40">
        <f t="shared" si="22"/>
        <v>0</v>
      </c>
      <c r="BI55" s="40">
        <f t="shared" si="22"/>
        <v>0</v>
      </c>
      <c r="BJ55" s="40">
        <f t="shared" si="22"/>
        <v>0</v>
      </c>
      <c r="BK55" s="40">
        <f t="shared" si="22"/>
        <v>0</v>
      </c>
      <c r="BL55" s="40">
        <f t="shared" si="22"/>
        <v>0</v>
      </c>
      <c r="BM55" s="40">
        <f t="shared" si="22"/>
        <v>0</v>
      </c>
      <c r="BN55" s="40">
        <f t="shared" si="22"/>
        <v>0</v>
      </c>
      <c r="BO55" s="40">
        <f aca="true" t="shared" si="23" ref="BO55:BW55">SUM(BO56:BO64)</f>
        <v>0</v>
      </c>
      <c r="BP55" s="40">
        <f t="shared" si="23"/>
        <v>0</v>
      </c>
      <c r="BQ55" s="40">
        <f t="shared" si="23"/>
        <v>0</v>
      </c>
      <c r="BR55" s="40">
        <f t="shared" si="23"/>
        <v>0</v>
      </c>
      <c r="BS55" s="40">
        <f t="shared" si="23"/>
        <v>0</v>
      </c>
      <c r="BT55" s="40">
        <f t="shared" si="23"/>
        <v>0</v>
      </c>
      <c r="BU55" s="40">
        <f t="shared" si="23"/>
        <v>0</v>
      </c>
      <c r="BV55" s="40">
        <f t="shared" si="23"/>
        <v>0</v>
      </c>
      <c r="BW55" s="40">
        <f t="shared" si="23"/>
        <v>0</v>
      </c>
    </row>
    <row r="56" spans="1:75" ht="39.75" customHeight="1" thickBot="1">
      <c r="A56" s="20" t="s">
        <v>81</v>
      </c>
      <c r="B56" s="21" t="s">
        <v>132</v>
      </c>
      <c r="C56" s="9"/>
      <c r="D56" s="9">
        <f>'Załacznik 1a'!D57*0.6</f>
        <v>18</v>
      </c>
      <c r="E56" s="9"/>
      <c r="F56" s="9"/>
      <c r="G56" s="9">
        <f aca="true" t="shared" si="24" ref="G56:G62">SUM(C56:F56)</f>
        <v>18</v>
      </c>
      <c r="H56" s="9">
        <f>'Załacznik 1a'!H57</f>
        <v>3</v>
      </c>
      <c r="I56" s="9">
        <f>'Załacznik 1a'!I57</f>
        <v>1.5</v>
      </c>
      <c r="J56" s="9">
        <f>'Załacznik 1a'!J57</f>
        <v>1.5</v>
      </c>
      <c r="K56" s="9"/>
      <c r="L56" s="22"/>
      <c r="M56" s="23">
        <v>18</v>
      </c>
      <c r="N56" s="23"/>
      <c r="O56" s="23"/>
      <c r="P56" s="23">
        <f>'Załacznik 1a'!P57</f>
        <v>3</v>
      </c>
      <c r="Q56" s="23">
        <f>'Załacznik 1a'!Q57</f>
        <v>1.5</v>
      </c>
      <c r="R56" s="23">
        <f>'Załacznik 1a'!R57</f>
        <v>1.5</v>
      </c>
      <c r="S56" s="23"/>
      <c r="T56" s="9"/>
      <c r="U56" s="9"/>
      <c r="V56" s="9"/>
      <c r="W56" s="9"/>
      <c r="X56" s="9"/>
      <c r="Y56" s="9"/>
      <c r="Z56" s="9"/>
      <c r="AA56" s="9"/>
      <c r="AB56" s="23"/>
      <c r="AC56" s="23"/>
      <c r="AD56" s="23"/>
      <c r="AE56" s="23"/>
      <c r="AF56" s="23"/>
      <c r="AG56" s="23"/>
      <c r="AH56" s="23"/>
      <c r="AI56" s="23"/>
      <c r="AJ56" s="9"/>
      <c r="AK56" s="9"/>
      <c r="AL56" s="9"/>
      <c r="AM56" s="9"/>
      <c r="AN56" s="9"/>
      <c r="AO56" s="9"/>
      <c r="AP56" s="9"/>
      <c r="AQ56" s="9"/>
      <c r="AR56" s="34"/>
      <c r="AS56" s="23"/>
      <c r="AT56" s="23"/>
      <c r="AU56" s="23"/>
      <c r="AV56" s="23"/>
      <c r="AW56" s="23"/>
      <c r="AX56" s="23"/>
      <c r="AY56" s="23"/>
      <c r="AZ56" s="9"/>
      <c r="BA56" s="9"/>
      <c r="BB56" s="9"/>
      <c r="BC56" s="9"/>
      <c r="BD56" s="9"/>
      <c r="BE56" s="9"/>
      <c r="BF56" s="9"/>
      <c r="BG56" s="9"/>
      <c r="BH56" s="23"/>
      <c r="BI56" s="23"/>
      <c r="BJ56" s="23"/>
      <c r="BK56" s="23"/>
      <c r="BL56" s="23"/>
      <c r="BM56" s="23"/>
      <c r="BN56" s="23"/>
      <c r="BO56" s="23"/>
      <c r="BP56" s="9"/>
      <c r="BQ56" s="9"/>
      <c r="BR56" s="9"/>
      <c r="BS56" s="9"/>
      <c r="BT56" s="9"/>
      <c r="BU56" s="9"/>
      <c r="BV56" s="9"/>
      <c r="BW56" s="9"/>
    </row>
    <row r="57" spans="1:75" ht="39.75" customHeight="1" thickBot="1">
      <c r="A57" s="20" t="s">
        <v>82</v>
      </c>
      <c r="B57" s="21" t="s">
        <v>133</v>
      </c>
      <c r="C57" s="9">
        <f>'Załacznik 1a'!C58*0.6</f>
        <v>18</v>
      </c>
      <c r="D57" s="9">
        <f>'Załacznik 1a'!D58*0.6</f>
        <v>9</v>
      </c>
      <c r="E57" s="9"/>
      <c r="F57" s="9"/>
      <c r="G57" s="9">
        <f t="shared" si="24"/>
        <v>27</v>
      </c>
      <c r="H57" s="9">
        <f>'Załacznik 1a'!H58</f>
        <v>3</v>
      </c>
      <c r="I57" s="9">
        <f>'Załacznik 1a'!I58</f>
        <v>1</v>
      </c>
      <c r="J57" s="9">
        <f>'Załacznik 1a'!J58</f>
        <v>2</v>
      </c>
      <c r="K57" s="9"/>
      <c r="L57" s="22"/>
      <c r="M57" s="23"/>
      <c r="N57" s="23"/>
      <c r="O57" s="23"/>
      <c r="P57" s="23"/>
      <c r="Q57" s="23"/>
      <c r="R57" s="23"/>
      <c r="S57" s="23"/>
      <c r="T57" s="93">
        <v>18</v>
      </c>
      <c r="U57" s="15">
        <v>9</v>
      </c>
      <c r="V57" s="9"/>
      <c r="W57" s="9"/>
      <c r="X57" s="9">
        <f>'Załacznik 1a'!X58</f>
        <v>3</v>
      </c>
      <c r="Y57" s="9">
        <f>'Załacznik 1a'!Y58</f>
        <v>1</v>
      </c>
      <c r="Z57" s="9">
        <f>'Załacznik 1a'!Z58</f>
        <v>2</v>
      </c>
      <c r="AA57" s="9"/>
      <c r="AB57" s="34"/>
      <c r="AC57" s="23"/>
      <c r="AD57" s="23"/>
      <c r="AE57" s="23"/>
      <c r="AF57" s="23"/>
      <c r="AG57" s="23"/>
      <c r="AH57" s="23"/>
      <c r="AI57" s="23"/>
      <c r="AR57" s="23"/>
      <c r="AS57" s="26"/>
      <c r="AT57" s="23"/>
      <c r="AU57" s="23"/>
      <c r="AV57" s="23"/>
      <c r="AW57" s="23"/>
      <c r="AX57" s="23"/>
      <c r="AY57" s="23"/>
      <c r="AZ57" s="9"/>
      <c r="BA57" s="9"/>
      <c r="BB57" s="9"/>
      <c r="BC57" s="9"/>
      <c r="BD57" s="9"/>
      <c r="BE57" s="9"/>
      <c r="BF57" s="9"/>
      <c r="BG57" s="9"/>
      <c r="BH57" s="23"/>
      <c r="BI57" s="23"/>
      <c r="BJ57" s="23"/>
      <c r="BK57" s="23"/>
      <c r="BL57" s="23"/>
      <c r="BM57" s="23"/>
      <c r="BN57" s="23"/>
      <c r="BO57" s="23"/>
      <c r="BP57" s="9"/>
      <c r="BQ57" s="9"/>
      <c r="BR57" s="9"/>
      <c r="BS57" s="9"/>
      <c r="BT57" s="9"/>
      <c r="BU57" s="9"/>
      <c r="BV57" s="9"/>
      <c r="BW57" s="9"/>
    </row>
    <row r="58" spans="1:75" ht="39.75" customHeight="1">
      <c r="A58" s="20" t="s">
        <v>161</v>
      </c>
      <c r="B58" s="21" t="s">
        <v>164</v>
      </c>
      <c r="C58" s="9">
        <f>'Załacznik 1a'!C59*0.6</f>
        <v>18</v>
      </c>
      <c r="D58" s="9">
        <f>'Załacznik 1a'!D59*0.6</f>
        <v>9</v>
      </c>
      <c r="E58" s="9"/>
      <c r="F58" s="9"/>
      <c r="G58" s="9">
        <f t="shared" si="24"/>
        <v>27</v>
      </c>
      <c r="H58" s="9">
        <f>'Załacznik 1a'!H59</f>
        <v>3</v>
      </c>
      <c r="I58" s="9">
        <f>'Załacznik 1a'!I59</f>
        <v>1.5</v>
      </c>
      <c r="J58" s="9">
        <f>'Załacznik 1a'!J59</f>
        <v>1.5</v>
      </c>
      <c r="K58" s="9"/>
      <c r="L58" s="22"/>
      <c r="M58" s="23"/>
      <c r="N58" s="23"/>
      <c r="O58" s="23"/>
      <c r="P58" s="23"/>
      <c r="Q58" s="23"/>
      <c r="R58" s="23"/>
      <c r="S58" s="23"/>
      <c r="T58" s="9"/>
      <c r="U58" s="9"/>
      <c r="V58" s="9"/>
      <c r="W58" s="9"/>
      <c r="X58" s="9"/>
      <c r="Y58" s="9"/>
      <c r="Z58" s="9"/>
      <c r="AA58" s="17"/>
      <c r="AB58" s="23">
        <v>18</v>
      </c>
      <c r="AC58" s="46">
        <v>9</v>
      </c>
      <c r="AD58" s="34"/>
      <c r="AE58" s="34"/>
      <c r="AF58" s="23">
        <f>'Załacznik 1a'!AF59</f>
        <v>3</v>
      </c>
      <c r="AG58" s="23">
        <f>'Załacznik 1a'!AG59</f>
        <v>1.5</v>
      </c>
      <c r="AH58" s="23">
        <f>'Załacznik 1a'!AH59</f>
        <v>1.5</v>
      </c>
      <c r="AI58" s="23"/>
      <c r="AJ58" s="9"/>
      <c r="AK58" s="9"/>
      <c r="AL58" s="9"/>
      <c r="AM58" s="9"/>
      <c r="AN58" s="9"/>
      <c r="AO58" s="9"/>
      <c r="AP58" s="9"/>
      <c r="AQ58" s="9"/>
      <c r="AR58" s="38"/>
      <c r="AS58" s="23"/>
      <c r="AT58" s="23"/>
      <c r="AU58" s="23"/>
      <c r="AV58" s="23"/>
      <c r="AW58" s="23"/>
      <c r="AX58" s="23"/>
      <c r="AY58" s="23"/>
      <c r="AZ58" s="9"/>
      <c r="BA58" s="9"/>
      <c r="BB58" s="9"/>
      <c r="BC58" s="9"/>
      <c r="BD58" s="9"/>
      <c r="BE58" s="9"/>
      <c r="BF58" s="9"/>
      <c r="BG58" s="9"/>
      <c r="BH58" s="23"/>
      <c r="BI58" s="23"/>
      <c r="BJ58" s="23"/>
      <c r="BK58" s="23"/>
      <c r="BL58" s="23"/>
      <c r="BM58" s="23"/>
      <c r="BN58" s="23"/>
      <c r="BO58" s="23"/>
      <c r="BP58" s="9"/>
      <c r="BQ58" s="9"/>
      <c r="BR58" s="9"/>
      <c r="BS58" s="9"/>
      <c r="BT58" s="9"/>
      <c r="BU58" s="9"/>
      <c r="BV58" s="9"/>
      <c r="BW58" s="9"/>
    </row>
    <row r="59" spans="1:75" ht="39.75" customHeight="1">
      <c r="A59" s="20" t="s">
        <v>83</v>
      </c>
      <c r="B59" s="21" t="s">
        <v>134</v>
      </c>
      <c r="C59" s="9">
        <f>'Załacznik 1a'!C60*0.6</f>
        <v>18</v>
      </c>
      <c r="D59" s="9"/>
      <c r="E59" s="9"/>
      <c r="F59" s="9"/>
      <c r="G59" s="9">
        <f t="shared" si="24"/>
        <v>18</v>
      </c>
      <c r="H59" s="9">
        <f>'Załacznik 1a'!H60</f>
        <v>2</v>
      </c>
      <c r="I59" s="9">
        <f>'Załacznik 1a'!I60</f>
        <v>1</v>
      </c>
      <c r="J59" s="9">
        <f>'Załacznik 1a'!J60</f>
        <v>1</v>
      </c>
      <c r="K59" s="9"/>
      <c r="L59" s="22"/>
      <c r="M59" s="23"/>
      <c r="N59" s="23"/>
      <c r="O59" s="23"/>
      <c r="P59" s="23"/>
      <c r="Q59" s="23"/>
      <c r="R59" s="23"/>
      <c r="S59" s="23"/>
      <c r="T59" s="18">
        <v>18</v>
      </c>
      <c r="U59" s="9"/>
      <c r="V59" s="9"/>
      <c r="W59" s="9"/>
      <c r="X59" s="9">
        <f>'Załacznik 1a'!X60</f>
        <v>2</v>
      </c>
      <c r="Y59" s="9">
        <f>'Załacznik 1a'!Y60</f>
        <v>1</v>
      </c>
      <c r="Z59" s="9">
        <f>'Załacznik 1a'!Z60</f>
        <v>1</v>
      </c>
      <c r="AA59" s="9"/>
      <c r="AB59" s="23"/>
      <c r="AC59" s="23"/>
      <c r="AD59" s="23"/>
      <c r="AE59" s="23"/>
      <c r="AF59" s="23"/>
      <c r="AG59" s="23"/>
      <c r="AH59" s="23"/>
      <c r="AI59" s="23"/>
      <c r="AJ59" s="9"/>
      <c r="AK59" s="9"/>
      <c r="AL59" s="9"/>
      <c r="AM59" s="9"/>
      <c r="AN59" s="9"/>
      <c r="AO59" s="9"/>
      <c r="AP59" s="9"/>
      <c r="AQ59" s="9"/>
      <c r="AR59" s="23"/>
      <c r="AS59" s="23"/>
      <c r="AT59" s="23"/>
      <c r="AU59" s="23"/>
      <c r="AV59" s="23"/>
      <c r="AW59" s="23"/>
      <c r="AX59" s="23"/>
      <c r="AY59" s="23"/>
      <c r="AZ59" s="9"/>
      <c r="BA59" s="9"/>
      <c r="BB59" s="9"/>
      <c r="BC59" s="9"/>
      <c r="BD59" s="9"/>
      <c r="BE59" s="9"/>
      <c r="BF59" s="9"/>
      <c r="BG59" s="9"/>
      <c r="BH59" s="23"/>
      <c r="BI59" s="23"/>
      <c r="BJ59" s="23"/>
      <c r="BK59" s="23"/>
      <c r="BL59" s="23"/>
      <c r="BM59" s="23"/>
      <c r="BN59" s="23"/>
      <c r="BO59" s="23"/>
      <c r="BP59" s="9"/>
      <c r="BQ59" s="9"/>
      <c r="BR59" s="9"/>
      <c r="BS59" s="9"/>
      <c r="BT59" s="9"/>
      <c r="BU59" s="9"/>
      <c r="BV59" s="9"/>
      <c r="BW59" s="9"/>
    </row>
    <row r="60" spans="1:75" ht="48.75" customHeight="1" thickBot="1">
      <c r="A60" s="20" t="s">
        <v>101</v>
      </c>
      <c r="B60" s="80" t="s">
        <v>160</v>
      </c>
      <c r="C60" s="9"/>
      <c r="D60" s="9"/>
      <c r="E60" s="9">
        <f>'Załacznik 1a'!E61*0.6</f>
        <v>18</v>
      </c>
      <c r="F60" s="9"/>
      <c r="G60" s="9">
        <f t="shared" si="24"/>
        <v>18</v>
      </c>
      <c r="H60" s="9">
        <f>'Załacznik 1a'!H61</f>
        <v>2</v>
      </c>
      <c r="I60" s="9">
        <f>'Załacznik 1a'!I61</f>
        <v>1</v>
      </c>
      <c r="J60" s="9">
        <f>'Załacznik 1a'!J61</f>
        <v>1</v>
      </c>
      <c r="K60" s="9">
        <f>'Załacznik 1a'!K61</f>
        <v>2</v>
      </c>
      <c r="L60" s="22"/>
      <c r="M60" s="23"/>
      <c r="N60" s="23"/>
      <c r="O60" s="23"/>
      <c r="P60" s="23"/>
      <c r="Q60" s="23"/>
      <c r="R60" s="23"/>
      <c r="S60" s="23"/>
      <c r="T60" s="9"/>
      <c r="U60" s="9"/>
      <c r="V60" s="9"/>
      <c r="W60" s="9"/>
      <c r="X60" s="9"/>
      <c r="Y60" s="9"/>
      <c r="Z60" s="9"/>
      <c r="AA60" s="9"/>
      <c r="AB60" s="23"/>
      <c r="AC60" s="23"/>
      <c r="AD60" s="23">
        <v>18</v>
      </c>
      <c r="AE60" s="23"/>
      <c r="AF60" s="23">
        <f>'Załacznik 1a'!AF61</f>
        <v>2</v>
      </c>
      <c r="AG60" s="23">
        <f>'Załacznik 1a'!AG61</f>
        <v>1</v>
      </c>
      <c r="AH60" s="23">
        <f>'Załacznik 1a'!AH61</f>
        <v>1</v>
      </c>
      <c r="AI60" s="23">
        <f>'Załacznik 1a'!AI61</f>
        <v>2</v>
      </c>
      <c r="AJ60" s="9"/>
      <c r="AK60" s="9"/>
      <c r="AL60" s="9"/>
      <c r="AM60" s="9"/>
      <c r="AN60" s="9"/>
      <c r="AO60" s="9"/>
      <c r="AP60" s="9"/>
      <c r="AQ60" s="9"/>
      <c r="AR60" s="34"/>
      <c r="AS60" s="23"/>
      <c r="AT60" s="23"/>
      <c r="AU60" s="23"/>
      <c r="AV60" s="23"/>
      <c r="AW60" s="23"/>
      <c r="AX60" s="23"/>
      <c r="AY60" s="23"/>
      <c r="AZ60" s="9"/>
      <c r="BA60" s="9"/>
      <c r="BB60" s="9"/>
      <c r="BC60" s="9"/>
      <c r="BD60" s="9"/>
      <c r="BE60" s="9"/>
      <c r="BF60" s="9"/>
      <c r="BG60" s="9"/>
      <c r="BH60" s="23"/>
      <c r="BI60" s="23"/>
      <c r="BJ60" s="23"/>
      <c r="BK60" s="23"/>
      <c r="BL60" s="23"/>
      <c r="BM60" s="23"/>
      <c r="BN60" s="23"/>
      <c r="BO60" s="23"/>
      <c r="BP60" s="9"/>
      <c r="BQ60" s="9"/>
      <c r="BR60" s="9"/>
      <c r="BS60" s="9"/>
      <c r="BT60" s="9"/>
      <c r="BU60" s="9"/>
      <c r="BV60" s="9"/>
      <c r="BW60" s="9"/>
    </row>
    <row r="61" spans="1:75" ht="39.75" customHeight="1" thickBot="1">
      <c r="A61" s="20" t="s">
        <v>90</v>
      </c>
      <c r="B61" s="21" t="s">
        <v>135</v>
      </c>
      <c r="C61" s="9">
        <f>'Załacznik 1a'!C62*0.6</f>
        <v>18</v>
      </c>
      <c r="D61" s="9"/>
      <c r="E61" s="9"/>
      <c r="F61" s="9"/>
      <c r="G61" s="9">
        <f t="shared" si="24"/>
        <v>18</v>
      </c>
      <c r="H61" s="9">
        <f>'Załacznik 1a'!H62</f>
        <v>3</v>
      </c>
      <c r="I61" s="9">
        <f>'Załacznik 1a'!I62</f>
        <v>1</v>
      </c>
      <c r="J61" s="9">
        <f>'Załacznik 1a'!J62</f>
        <v>2</v>
      </c>
      <c r="K61" s="9"/>
      <c r="L61" s="22"/>
      <c r="M61" s="23"/>
      <c r="N61" s="23"/>
      <c r="O61" s="23"/>
      <c r="P61" s="23"/>
      <c r="Q61" s="23"/>
      <c r="R61" s="23"/>
      <c r="S61" s="23"/>
      <c r="T61" s="9"/>
      <c r="U61" s="9"/>
      <c r="V61" s="9"/>
      <c r="W61" s="9"/>
      <c r="X61" s="9"/>
      <c r="Y61" s="9"/>
      <c r="Z61" s="9"/>
      <c r="AA61" s="9"/>
      <c r="AB61" s="23"/>
      <c r="AC61" s="23"/>
      <c r="AD61" s="23"/>
      <c r="AE61" s="23"/>
      <c r="AF61" s="23"/>
      <c r="AG61" s="23"/>
      <c r="AH61" s="23"/>
      <c r="AI61" s="23"/>
      <c r="AJ61" s="9"/>
      <c r="AK61" s="9"/>
      <c r="AL61" s="9"/>
      <c r="AM61" s="9"/>
      <c r="AN61" s="9"/>
      <c r="AO61" s="9"/>
      <c r="AP61" s="9"/>
      <c r="AQ61" s="9"/>
      <c r="AR61" s="93">
        <v>18</v>
      </c>
      <c r="AS61" s="26"/>
      <c r="AT61" s="23"/>
      <c r="AU61" s="23"/>
      <c r="AV61" s="23">
        <f>'Załacznik 1a'!AV62</f>
        <v>3</v>
      </c>
      <c r="AW61" s="23">
        <f>'Załacznik 1a'!AW62</f>
        <v>1</v>
      </c>
      <c r="AX61" s="23">
        <f>'Załacznik 1a'!AX62</f>
        <v>2</v>
      </c>
      <c r="AY61" s="23"/>
      <c r="AZ61" s="13"/>
      <c r="BA61" s="9"/>
      <c r="BB61" s="9"/>
      <c r="BC61" s="9"/>
      <c r="BD61" s="9"/>
      <c r="BE61" s="9"/>
      <c r="BF61" s="9"/>
      <c r="BG61" s="9"/>
      <c r="BH61" s="23"/>
      <c r="BI61" s="23"/>
      <c r="BJ61" s="23"/>
      <c r="BK61" s="23"/>
      <c r="BL61" s="23"/>
      <c r="BM61" s="23"/>
      <c r="BN61" s="23"/>
      <c r="BO61" s="23"/>
      <c r="BP61" s="13"/>
      <c r="BQ61" s="9"/>
      <c r="BR61" s="9"/>
      <c r="BS61" s="9"/>
      <c r="BT61" s="9"/>
      <c r="BU61" s="9"/>
      <c r="BV61" s="9"/>
      <c r="BW61" s="9"/>
    </row>
    <row r="62" spans="1:75" ht="39.75" customHeight="1">
      <c r="A62" s="20" t="s">
        <v>91</v>
      </c>
      <c r="B62" s="21" t="s">
        <v>136</v>
      </c>
      <c r="C62" s="9">
        <f>'Załacznik 1a'!C63*0.6</f>
        <v>18</v>
      </c>
      <c r="D62" s="9">
        <f>'Załacznik 1a'!D63*0.6</f>
        <v>9</v>
      </c>
      <c r="E62" s="9"/>
      <c r="F62" s="9"/>
      <c r="G62" s="9">
        <f t="shared" si="24"/>
        <v>27</v>
      </c>
      <c r="H62" s="9">
        <f>'Załacznik 1a'!H63</f>
        <v>3</v>
      </c>
      <c r="I62" s="9">
        <f>'Załacznik 1a'!I63</f>
        <v>1.5</v>
      </c>
      <c r="J62" s="9">
        <f>'Załacznik 1a'!J63</f>
        <v>1.5</v>
      </c>
      <c r="K62" s="9"/>
      <c r="L62" s="22"/>
      <c r="M62" s="23"/>
      <c r="N62" s="23"/>
      <c r="O62" s="23"/>
      <c r="P62" s="23"/>
      <c r="Q62" s="23"/>
      <c r="R62" s="23"/>
      <c r="S62" s="23"/>
      <c r="T62" s="9"/>
      <c r="U62" s="9"/>
      <c r="V62" s="9"/>
      <c r="W62" s="9"/>
      <c r="X62" s="9"/>
      <c r="Y62" s="9"/>
      <c r="Z62" s="9"/>
      <c r="AA62" s="9"/>
      <c r="AB62" s="23"/>
      <c r="AC62" s="23"/>
      <c r="AD62" s="23"/>
      <c r="AE62" s="23"/>
      <c r="AF62" s="23"/>
      <c r="AG62" s="23"/>
      <c r="AH62" s="23"/>
      <c r="AI62" s="23"/>
      <c r="AJ62" s="9"/>
      <c r="AK62" s="9"/>
      <c r="AL62" s="9"/>
      <c r="AM62" s="9"/>
      <c r="AN62" s="9"/>
      <c r="AO62" s="9"/>
      <c r="AP62" s="9"/>
      <c r="AQ62" s="9"/>
      <c r="AR62" s="38"/>
      <c r="AS62" s="23"/>
      <c r="AT62" s="23"/>
      <c r="AU62" s="23"/>
      <c r="AV62" s="23"/>
      <c r="AW62" s="23"/>
      <c r="AX62" s="23"/>
      <c r="AY62" s="23"/>
      <c r="AZ62" s="117">
        <v>18</v>
      </c>
      <c r="BA62" s="86">
        <v>9</v>
      </c>
      <c r="BB62" s="9"/>
      <c r="BC62" s="9"/>
      <c r="BD62" s="9">
        <f>'Załacznik 1a'!BD63</f>
        <v>3</v>
      </c>
      <c r="BE62" s="9">
        <f>'Załacznik 1a'!BE63</f>
        <v>1.5</v>
      </c>
      <c r="BF62" s="9">
        <f>'Załacznik 1a'!BF63</f>
        <v>1.5</v>
      </c>
      <c r="BG62" s="9"/>
      <c r="BH62" s="23"/>
      <c r="BI62" s="23"/>
      <c r="BJ62" s="23"/>
      <c r="BK62" s="23"/>
      <c r="BL62" s="23"/>
      <c r="BM62" s="23"/>
      <c r="BN62" s="23"/>
      <c r="BO62" s="24"/>
      <c r="BP62" s="9"/>
      <c r="BQ62" s="15"/>
      <c r="BR62" s="9"/>
      <c r="BS62" s="9"/>
      <c r="BT62" s="9"/>
      <c r="BU62" s="9"/>
      <c r="BV62" s="9"/>
      <c r="BW62" s="9"/>
    </row>
    <row r="63" spans="1:75" ht="39.75" customHeight="1">
      <c r="A63" s="20" t="s">
        <v>170</v>
      </c>
      <c r="B63" s="21" t="s">
        <v>168</v>
      </c>
      <c r="C63" s="9">
        <v>9</v>
      </c>
      <c r="D63" s="9">
        <v>9</v>
      </c>
      <c r="E63" s="9"/>
      <c r="F63" s="9"/>
      <c r="G63" s="9">
        <v>18</v>
      </c>
      <c r="H63" s="9">
        <f>'Załacznik 1a'!H64</f>
        <v>2</v>
      </c>
      <c r="I63" s="9">
        <f>'Załacznik 1a'!I64</f>
        <v>1</v>
      </c>
      <c r="J63" s="9">
        <f>'Załacznik 1a'!J64</f>
        <v>1</v>
      </c>
      <c r="K63" s="9"/>
      <c r="L63" s="22"/>
      <c r="M63" s="23"/>
      <c r="N63" s="23"/>
      <c r="O63" s="23"/>
      <c r="P63" s="23"/>
      <c r="Q63" s="23"/>
      <c r="R63" s="23"/>
      <c r="S63" s="23"/>
      <c r="T63" s="9">
        <v>9</v>
      </c>
      <c r="U63" s="9">
        <v>9</v>
      </c>
      <c r="V63" s="9"/>
      <c r="W63" s="9"/>
      <c r="X63" s="9">
        <v>2</v>
      </c>
      <c r="Y63" s="9">
        <v>1</v>
      </c>
      <c r="Z63" s="9">
        <v>1</v>
      </c>
      <c r="AA63" s="9"/>
      <c r="AB63" s="23"/>
      <c r="AC63" s="23"/>
      <c r="AD63" s="23"/>
      <c r="AE63" s="23"/>
      <c r="AF63" s="23"/>
      <c r="AG63" s="23"/>
      <c r="AH63" s="23"/>
      <c r="AI63" s="23"/>
      <c r="AJ63" s="9"/>
      <c r="AK63" s="9"/>
      <c r="AL63" s="9"/>
      <c r="AM63" s="9"/>
      <c r="AN63" s="9"/>
      <c r="AO63" s="9"/>
      <c r="AP63" s="9"/>
      <c r="AQ63" s="9"/>
      <c r="AR63" s="38"/>
      <c r="AS63" s="23"/>
      <c r="AT63" s="23"/>
      <c r="AU63" s="23"/>
      <c r="AV63" s="23"/>
      <c r="AW63" s="23"/>
      <c r="AX63" s="23"/>
      <c r="AY63" s="23"/>
      <c r="AZ63" s="9"/>
      <c r="BA63" s="9"/>
      <c r="BB63" s="9"/>
      <c r="BC63" s="9"/>
      <c r="BD63" s="9"/>
      <c r="BE63" s="9"/>
      <c r="BF63" s="9"/>
      <c r="BG63" s="9"/>
      <c r="BH63" s="23"/>
      <c r="BI63" s="23"/>
      <c r="BJ63" s="23"/>
      <c r="BK63" s="23"/>
      <c r="BL63" s="23"/>
      <c r="BM63" s="23"/>
      <c r="BN63" s="23"/>
      <c r="BO63" s="24"/>
      <c r="BP63" s="18"/>
      <c r="BQ63" s="15"/>
      <c r="BR63" s="9"/>
      <c r="BS63" s="9"/>
      <c r="BT63" s="9"/>
      <c r="BU63" s="9"/>
      <c r="BV63" s="9"/>
      <c r="BW63" s="9"/>
    </row>
    <row r="64" spans="1:75" ht="39.75" customHeight="1">
      <c r="A64" s="20" t="s">
        <v>169</v>
      </c>
      <c r="B64" s="21" t="s">
        <v>173</v>
      </c>
      <c r="C64" s="9"/>
      <c r="D64" s="9"/>
      <c r="E64" s="9"/>
      <c r="F64" s="9">
        <v>18</v>
      </c>
      <c r="G64" s="9">
        <v>18</v>
      </c>
      <c r="H64" s="9">
        <f>'Załacznik 1a'!H65</f>
        <v>2</v>
      </c>
      <c r="I64" s="9">
        <f>'Załacznik 1a'!I65</f>
        <v>1</v>
      </c>
      <c r="J64" s="9">
        <f>'Załacznik 1a'!J65</f>
        <v>1</v>
      </c>
      <c r="K64" s="9"/>
      <c r="L64" s="22"/>
      <c r="M64" s="23"/>
      <c r="N64" s="23"/>
      <c r="O64" s="23"/>
      <c r="P64" s="23"/>
      <c r="Q64" s="23"/>
      <c r="R64" s="23"/>
      <c r="S64" s="23"/>
      <c r="T64" s="9"/>
      <c r="U64" s="9"/>
      <c r="V64" s="9"/>
      <c r="W64" s="9"/>
      <c r="X64" s="9"/>
      <c r="Y64" s="9"/>
      <c r="Z64" s="9"/>
      <c r="AA64" s="9"/>
      <c r="AB64" s="23"/>
      <c r="AC64" s="23"/>
      <c r="AD64" s="23"/>
      <c r="AE64" s="23">
        <v>18</v>
      </c>
      <c r="AF64" s="23">
        <v>2</v>
      </c>
      <c r="AG64" s="23">
        <v>1</v>
      </c>
      <c r="AH64" s="23">
        <v>1</v>
      </c>
      <c r="AI64" s="23"/>
      <c r="AJ64" s="9"/>
      <c r="AK64" s="9"/>
      <c r="AL64" s="9"/>
      <c r="AM64" s="9"/>
      <c r="AN64" s="9"/>
      <c r="AO64" s="9"/>
      <c r="AP64" s="9"/>
      <c r="AQ64" s="9"/>
      <c r="AR64" s="38"/>
      <c r="AS64" s="23"/>
      <c r="AT64" s="23"/>
      <c r="AU64" s="23"/>
      <c r="AV64" s="23"/>
      <c r="AW64" s="23"/>
      <c r="AX64" s="23"/>
      <c r="AY64" s="23"/>
      <c r="AZ64" s="9"/>
      <c r="BA64" s="9"/>
      <c r="BB64" s="9"/>
      <c r="BC64" s="9"/>
      <c r="BD64" s="9"/>
      <c r="BE64" s="9"/>
      <c r="BF64" s="9"/>
      <c r="BG64" s="9"/>
      <c r="BH64" s="23"/>
      <c r="BI64" s="23"/>
      <c r="BJ64" s="23"/>
      <c r="BK64" s="23"/>
      <c r="BL64" s="23"/>
      <c r="BM64" s="23"/>
      <c r="BN64" s="23"/>
      <c r="BO64" s="24"/>
      <c r="BP64" s="18"/>
      <c r="BQ64" s="15"/>
      <c r="BR64" s="9"/>
      <c r="BS64" s="9"/>
      <c r="BT64" s="9"/>
      <c r="BU64" s="9"/>
      <c r="BV64" s="9"/>
      <c r="BW64" s="9"/>
    </row>
    <row r="65" spans="1:75" ht="39.75" customHeight="1">
      <c r="A65" s="84" t="s">
        <v>39</v>
      </c>
      <c r="B65" s="43" t="s">
        <v>30</v>
      </c>
      <c r="C65" s="40">
        <f aca="true" t="shared" si="25" ref="C65:AA65">SUM(C66:C68)</f>
        <v>27</v>
      </c>
      <c r="D65" s="40">
        <f t="shared" si="25"/>
        <v>18</v>
      </c>
      <c r="E65" s="40">
        <f t="shared" si="25"/>
        <v>0</v>
      </c>
      <c r="F65" s="40">
        <f t="shared" si="25"/>
        <v>0</v>
      </c>
      <c r="G65" s="40">
        <f t="shared" si="25"/>
        <v>45</v>
      </c>
      <c r="H65" s="40">
        <f t="shared" si="25"/>
        <v>7</v>
      </c>
      <c r="I65" s="40">
        <f t="shared" si="25"/>
        <v>2</v>
      </c>
      <c r="J65" s="40">
        <f t="shared" si="25"/>
        <v>5</v>
      </c>
      <c r="K65" s="40">
        <f t="shared" si="25"/>
        <v>0</v>
      </c>
      <c r="L65" s="40">
        <f t="shared" si="25"/>
        <v>9</v>
      </c>
      <c r="M65" s="40">
        <f t="shared" si="25"/>
        <v>0</v>
      </c>
      <c r="N65" s="40">
        <f t="shared" si="25"/>
        <v>0</v>
      </c>
      <c r="O65" s="40">
        <f t="shared" si="25"/>
        <v>0</v>
      </c>
      <c r="P65" s="40">
        <f t="shared" si="25"/>
        <v>1</v>
      </c>
      <c r="Q65" s="40">
        <f t="shared" si="25"/>
        <v>0</v>
      </c>
      <c r="R65" s="40">
        <f t="shared" si="25"/>
        <v>1</v>
      </c>
      <c r="S65" s="40">
        <f t="shared" si="25"/>
        <v>0</v>
      </c>
      <c r="T65" s="40">
        <f t="shared" si="25"/>
        <v>0</v>
      </c>
      <c r="U65" s="40">
        <f t="shared" si="25"/>
        <v>0</v>
      </c>
      <c r="V65" s="40">
        <f t="shared" si="25"/>
        <v>0</v>
      </c>
      <c r="W65" s="40">
        <f t="shared" si="25"/>
        <v>0</v>
      </c>
      <c r="X65" s="40">
        <f t="shared" si="25"/>
        <v>0</v>
      </c>
      <c r="Y65" s="40">
        <f t="shared" si="25"/>
        <v>0</v>
      </c>
      <c r="Z65" s="40">
        <f t="shared" si="25"/>
        <v>0</v>
      </c>
      <c r="AA65" s="40">
        <f t="shared" si="25"/>
        <v>0</v>
      </c>
      <c r="AB65" s="40">
        <f aca="true" t="shared" si="26" ref="AB65:BO65">SUM(AB66:AB67)</f>
        <v>0</v>
      </c>
      <c r="AC65" s="40">
        <f t="shared" si="26"/>
        <v>0</v>
      </c>
      <c r="AD65" s="40">
        <f t="shared" si="26"/>
        <v>0</v>
      </c>
      <c r="AE65" s="40">
        <f t="shared" si="26"/>
        <v>0</v>
      </c>
      <c r="AF65" s="40">
        <f t="shared" si="26"/>
        <v>0</v>
      </c>
      <c r="AG65" s="40">
        <f t="shared" si="26"/>
        <v>0</v>
      </c>
      <c r="AH65" s="40">
        <f t="shared" si="26"/>
        <v>0</v>
      </c>
      <c r="AI65" s="40">
        <f t="shared" si="26"/>
        <v>0</v>
      </c>
      <c r="AJ65" s="40">
        <f t="shared" si="26"/>
        <v>0</v>
      </c>
      <c r="AK65" s="40">
        <f t="shared" si="26"/>
        <v>0</v>
      </c>
      <c r="AL65" s="40">
        <f t="shared" si="26"/>
        <v>0</v>
      </c>
      <c r="AM65" s="40">
        <f t="shared" si="26"/>
        <v>0</v>
      </c>
      <c r="AN65" s="40">
        <f t="shared" si="26"/>
        <v>0</v>
      </c>
      <c r="AO65" s="40">
        <f t="shared" si="26"/>
        <v>0</v>
      </c>
      <c r="AP65" s="40">
        <f t="shared" si="26"/>
        <v>0</v>
      </c>
      <c r="AQ65" s="40">
        <f t="shared" si="26"/>
        <v>0</v>
      </c>
      <c r="AR65" s="40">
        <f t="shared" si="26"/>
        <v>9</v>
      </c>
      <c r="AS65" s="40">
        <f t="shared" si="26"/>
        <v>9</v>
      </c>
      <c r="AT65" s="40">
        <f t="shared" si="26"/>
        <v>0</v>
      </c>
      <c r="AU65" s="40">
        <f t="shared" si="26"/>
        <v>0</v>
      </c>
      <c r="AV65" s="40">
        <f t="shared" si="26"/>
        <v>3</v>
      </c>
      <c r="AW65" s="40">
        <f t="shared" si="26"/>
        <v>1</v>
      </c>
      <c r="AX65" s="40">
        <f t="shared" si="26"/>
        <v>2</v>
      </c>
      <c r="AY65" s="40">
        <f t="shared" si="26"/>
        <v>0</v>
      </c>
      <c r="AZ65" s="30">
        <f t="shared" si="26"/>
        <v>0</v>
      </c>
      <c r="BA65" s="30">
        <f t="shared" si="26"/>
        <v>0</v>
      </c>
      <c r="BB65" s="40">
        <f t="shared" si="26"/>
        <v>0</v>
      </c>
      <c r="BC65" s="40">
        <f t="shared" si="26"/>
        <v>0</v>
      </c>
      <c r="BD65" s="40">
        <f t="shared" si="26"/>
        <v>0</v>
      </c>
      <c r="BE65" s="40">
        <f t="shared" si="26"/>
        <v>0</v>
      </c>
      <c r="BF65" s="40">
        <f t="shared" si="26"/>
        <v>0</v>
      </c>
      <c r="BG65" s="40">
        <f t="shared" si="26"/>
        <v>0</v>
      </c>
      <c r="BH65" s="40">
        <f t="shared" si="26"/>
        <v>0</v>
      </c>
      <c r="BI65" s="40">
        <f t="shared" si="26"/>
        <v>0</v>
      </c>
      <c r="BJ65" s="40">
        <f t="shared" si="26"/>
        <v>0</v>
      </c>
      <c r="BK65" s="40">
        <f t="shared" si="26"/>
        <v>0</v>
      </c>
      <c r="BL65" s="40">
        <f t="shared" si="26"/>
        <v>0</v>
      </c>
      <c r="BM65" s="40">
        <f t="shared" si="26"/>
        <v>0</v>
      </c>
      <c r="BN65" s="40">
        <f t="shared" si="26"/>
        <v>0</v>
      </c>
      <c r="BO65" s="40">
        <f t="shared" si="26"/>
        <v>0</v>
      </c>
      <c r="BP65" s="30">
        <f aca="true" t="shared" si="27" ref="BP65:BW65">SUM(BP66:BP67)</f>
        <v>9</v>
      </c>
      <c r="BQ65" s="40">
        <f t="shared" si="27"/>
        <v>9</v>
      </c>
      <c r="BR65" s="40">
        <f t="shared" si="27"/>
        <v>0</v>
      </c>
      <c r="BS65" s="40">
        <f t="shared" si="27"/>
        <v>0</v>
      </c>
      <c r="BT65" s="40">
        <f t="shared" si="27"/>
        <v>3</v>
      </c>
      <c r="BU65" s="40">
        <f t="shared" si="27"/>
        <v>1</v>
      </c>
      <c r="BV65" s="40">
        <f t="shared" si="27"/>
        <v>2</v>
      </c>
      <c r="BW65" s="40">
        <f t="shared" si="27"/>
        <v>0</v>
      </c>
    </row>
    <row r="66" spans="1:75" ht="39.75" customHeight="1" thickBot="1">
      <c r="A66" s="20" t="s">
        <v>92</v>
      </c>
      <c r="B66" s="21" t="s">
        <v>144</v>
      </c>
      <c r="C66" s="9">
        <f>'Załacznik 1a'!C67*0.6</f>
        <v>9</v>
      </c>
      <c r="D66" s="9">
        <v>9</v>
      </c>
      <c r="E66" s="9"/>
      <c r="F66" s="9"/>
      <c r="G66" s="9">
        <f>SUM(C66:F66)</f>
        <v>18</v>
      </c>
      <c r="H66" s="9">
        <f>'Załacznik 1a'!H67</f>
        <v>3</v>
      </c>
      <c r="I66" s="9">
        <f>'Załacznik 1a'!I67</f>
        <v>1</v>
      </c>
      <c r="J66" s="9">
        <f>'Załacznik 1a'!J67</f>
        <v>2</v>
      </c>
      <c r="K66" s="9"/>
      <c r="L66" s="22"/>
      <c r="M66" s="23"/>
      <c r="N66" s="23"/>
      <c r="O66" s="23"/>
      <c r="P66" s="23"/>
      <c r="Q66" s="23"/>
      <c r="R66" s="23"/>
      <c r="S66" s="23"/>
      <c r="T66" s="9"/>
      <c r="U66" s="9"/>
      <c r="V66" s="9"/>
      <c r="W66" s="9"/>
      <c r="X66" s="9"/>
      <c r="Y66" s="9"/>
      <c r="Z66" s="9"/>
      <c r="AA66" s="9"/>
      <c r="AB66" s="23"/>
      <c r="AC66" s="23"/>
      <c r="AD66" s="23"/>
      <c r="AE66" s="23"/>
      <c r="AF66" s="23"/>
      <c r="AG66" s="23"/>
      <c r="AH66" s="23"/>
      <c r="AI66" s="23"/>
      <c r="AJ66" s="9"/>
      <c r="AK66" s="9"/>
      <c r="AL66" s="9"/>
      <c r="AM66" s="9"/>
      <c r="AN66" s="9"/>
      <c r="AO66" s="9"/>
      <c r="AP66" s="9"/>
      <c r="AQ66" s="9"/>
      <c r="AR66" s="34"/>
      <c r="AS66" s="23"/>
      <c r="AT66" s="23"/>
      <c r="AU66" s="23"/>
      <c r="AV66" s="23"/>
      <c r="AW66" s="23"/>
      <c r="AX66" s="23"/>
      <c r="AY66" s="23"/>
      <c r="AZ66" s="13"/>
      <c r="BA66" s="9"/>
      <c r="BB66" s="9"/>
      <c r="BC66" s="9"/>
      <c r="BD66" s="9"/>
      <c r="BE66" s="9"/>
      <c r="BF66" s="9"/>
      <c r="BG66" s="9"/>
      <c r="BH66" s="23"/>
      <c r="BI66" s="23"/>
      <c r="BJ66" s="23"/>
      <c r="BK66" s="23"/>
      <c r="BL66" s="24"/>
      <c r="BM66" s="23"/>
      <c r="BN66" s="23"/>
      <c r="BO66" s="23"/>
      <c r="BP66" s="13">
        <v>9</v>
      </c>
      <c r="BQ66" s="9">
        <v>9</v>
      </c>
      <c r="BR66" s="9"/>
      <c r="BS66" s="9"/>
      <c r="BT66" s="9">
        <f>'Załacznik 1a'!BT67</f>
        <v>3</v>
      </c>
      <c r="BU66" s="9">
        <f>'Załacznik 1a'!BU67</f>
        <v>1</v>
      </c>
      <c r="BV66" s="9">
        <f>'Załacznik 1a'!BV67</f>
        <v>2</v>
      </c>
      <c r="BW66" s="9"/>
    </row>
    <row r="67" spans="1:75" ht="39.75" customHeight="1" thickBot="1">
      <c r="A67" s="20" t="s">
        <v>93</v>
      </c>
      <c r="B67" s="21" t="s">
        <v>137</v>
      </c>
      <c r="C67" s="9">
        <f>'Załacznik 1a'!C68*0.6</f>
        <v>9</v>
      </c>
      <c r="D67" s="9">
        <v>9</v>
      </c>
      <c r="E67" s="9"/>
      <c r="F67" s="9"/>
      <c r="G67" s="9">
        <f>SUM(C67:F67)</f>
        <v>18</v>
      </c>
      <c r="H67" s="9">
        <f>'Załacznik 1a'!H68</f>
        <v>3</v>
      </c>
      <c r="I67" s="9">
        <f>'Załacznik 1a'!I68</f>
        <v>1</v>
      </c>
      <c r="J67" s="9">
        <f>'Załacznik 1a'!J68</f>
        <v>2</v>
      </c>
      <c r="K67" s="9"/>
      <c r="L67" s="22"/>
      <c r="M67" s="23"/>
      <c r="N67" s="23"/>
      <c r="O67" s="23"/>
      <c r="P67" s="23"/>
      <c r="Q67" s="23"/>
      <c r="R67" s="23"/>
      <c r="S67" s="23"/>
      <c r="T67" s="9"/>
      <c r="U67" s="9"/>
      <c r="V67" s="9"/>
      <c r="W67" s="9"/>
      <c r="X67" s="9"/>
      <c r="Y67" s="9"/>
      <c r="Z67" s="9"/>
      <c r="AA67" s="9"/>
      <c r="AB67" s="23"/>
      <c r="AC67" s="23"/>
      <c r="AD67" s="23"/>
      <c r="AE67" s="23"/>
      <c r="AF67" s="23"/>
      <c r="AG67" s="23"/>
      <c r="AH67" s="23"/>
      <c r="AI67" s="23"/>
      <c r="AJ67" s="9"/>
      <c r="AK67" s="9"/>
      <c r="AL67" s="9"/>
      <c r="AM67" s="9"/>
      <c r="AN67" s="9"/>
      <c r="AO67" s="9"/>
      <c r="AP67" s="9"/>
      <c r="AQ67" s="17"/>
      <c r="AR67" s="93">
        <v>9</v>
      </c>
      <c r="AS67" s="26">
        <v>9</v>
      </c>
      <c r="AT67" s="23"/>
      <c r="AU67" s="23"/>
      <c r="AV67" s="23">
        <f>'Załacznik 1a'!AV68</f>
        <v>3</v>
      </c>
      <c r="AW67" s="23">
        <f>'Załacznik 1a'!AW68</f>
        <v>1</v>
      </c>
      <c r="AX67" s="23">
        <f>'Załacznik 1a'!AX68</f>
        <v>2</v>
      </c>
      <c r="AY67" s="24"/>
      <c r="AZ67" s="9"/>
      <c r="BA67" s="15"/>
      <c r="BB67" s="9"/>
      <c r="BC67" s="9"/>
      <c r="BD67" s="9"/>
      <c r="BE67" s="9"/>
      <c r="BF67" s="9"/>
      <c r="BG67" s="9"/>
      <c r="BH67" s="23"/>
      <c r="BI67" s="23"/>
      <c r="BJ67" s="23"/>
      <c r="BK67" s="23"/>
      <c r="BL67" s="24"/>
      <c r="BM67" s="23"/>
      <c r="BN67" s="23"/>
      <c r="BO67" s="24"/>
      <c r="BP67" s="9"/>
      <c r="BQ67" s="15"/>
      <c r="BR67" s="9"/>
      <c r="BS67" s="9"/>
      <c r="BT67" s="9"/>
      <c r="BU67" s="9"/>
      <c r="BV67" s="9"/>
      <c r="BW67" s="9"/>
    </row>
    <row r="68" spans="1:75" ht="39.75" customHeight="1">
      <c r="A68" s="20" t="s">
        <v>14</v>
      </c>
      <c r="B68" s="21" t="s">
        <v>171</v>
      </c>
      <c r="C68" s="9">
        <v>9</v>
      </c>
      <c r="D68" s="9"/>
      <c r="E68" s="9"/>
      <c r="F68" s="9"/>
      <c r="G68" s="9">
        <v>9</v>
      </c>
      <c r="H68" s="9">
        <v>1</v>
      </c>
      <c r="I68" s="9"/>
      <c r="J68" s="9">
        <v>1</v>
      </c>
      <c r="K68" s="9"/>
      <c r="L68" s="22">
        <v>9</v>
      </c>
      <c r="M68" s="23"/>
      <c r="N68" s="23"/>
      <c r="O68" s="23"/>
      <c r="P68" s="23">
        <v>1</v>
      </c>
      <c r="Q68" s="23"/>
      <c r="R68" s="23">
        <v>1</v>
      </c>
      <c r="S68" s="23"/>
      <c r="T68" s="9"/>
      <c r="U68" s="9"/>
      <c r="V68" s="9"/>
      <c r="W68" s="9"/>
      <c r="X68" s="9"/>
      <c r="Y68" s="9"/>
      <c r="Z68" s="9"/>
      <c r="AA68" s="9"/>
      <c r="AB68" s="23"/>
      <c r="AC68" s="23"/>
      <c r="AD68" s="23"/>
      <c r="AE68" s="23"/>
      <c r="AF68" s="23"/>
      <c r="AG68" s="23"/>
      <c r="AH68" s="23"/>
      <c r="AI68" s="23"/>
      <c r="AJ68" s="9"/>
      <c r="AK68" s="9"/>
      <c r="AL68" s="9"/>
      <c r="AM68" s="9"/>
      <c r="AN68" s="9"/>
      <c r="AO68" s="9"/>
      <c r="AP68" s="9"/>
      <c r="AQ68" s="17"/>
      <c r="AR68" s="62"/>
      <c r="AS68" s="26"/>
      <c r="AT68" s="23"/>
      <c r="AU68" s="23"/>
      <c r="AV68" s="23"/>
      <c r="AW68" s="23"/>
      <c r="AX68" s="23"/>
      <c r="AY68" s="24"/>
      <c r="AZ68" s="18"/>
      <c r="BA68" s="15"/>
      <c r="BB68" s="9"/>
      <c r="BC68" s="9"/>
      <c r="BD68" s="9"/>
      <c r="BE68" s="9"/>
      <c r="BF68" s="9"/>
      <c r="BG68" s="9"/>
      <c r="BH68" s="23"/>
      <c r="BI68" s="23"/>
      <c r="BJ68" s="23"/>
      <c r="BK68" s="23"/>
      <c r="BL68" s="24"/>
      <c r="BM68" s="23"/>
      <c r="BN68" s="23"/>
      <c r="BO68" s="24"/>
      <c r="BP68" s="18"/>
      <c r="BQ68" s="15"/>
      <c r="BR68" s="9"/>
      <c r="BS68" s="9"/>
      <c r="BT68" s="9"/>
      <c r="BU68" s="9"/>
      <c r="BV68" s="9"/>
      <c r="BW68" s="9"/>
    </row>
    <row r="69" spans="1:75" ht="39.75" customHeight="1">
      <c r="A69" s="84" t="s">
        <v>42</v>
      </c>
      <c r="B69" s="43" t="s">
        <v>41</v>
      </c>
      <c r="C69" s="5">
        <v>108</v>
      </c>
      <c r="D69" s="5">
        <v>27</v>
      </c>
      <c r="E69" s="5">
        <v>36</v>
      </c>
      <c r="F69" s="5">
        <v>18</v>
      </c>
      <c r="G69" s="5">
        <v>189</v>
      </c>
      <c r="H69" s="5">
        <v>32</v>
      </c>
      <c r="I69" s="5">
        <v>16</v>
      </c>
      <c r="J69" s="5">
        <v>16</v>
      </c>
      <c r="K69" s="5">
        <v>32</v>
      </c>
      <c r="L69" s="40">
        <f aca="true" t="shared" si="28" ref="L69:AQ69">SUM(L70:L72)</f>
        <v>0</v>
      </c>
      <c r="M69" s="40">
        <f t="shared" si="28"/>
        <v>0</v>
      </c>
      <c r="N69" s="40">
        <f t="shared" si="28"/>
        <v>0</v>
      </c>
      <c r="O69" s="40">
        <f t="shared" si="28"/>
        <v>0</v>
      </c>
      <c r="P69" s="40">
        <f t="shared" si="28"/>
        <v>0</v>
      </c>
      <c r="Q69" s="40">
        <f t="shared" si="28"/>
        <v>0</v>
      </c>
      <c r="R69" s="40">
        <f t="shared" si="28"/>
        <v>0</v>
      </c>
      <c r="S69" s="40">
        <f t="shared" si="28"/>
        <v>0</v>
      </c>
      <c r="T69" s="40">
        <f t="shared" si="28"/>
        <v>0</v>
      </c>
      <c r="U69" s="40">
        <f t="shared" si="28"/>
        <v>0</v>
      </c>
      <c r="V69" s="40">
        <f t="shared" si="28"/>
        <v>0</v>
      </c>
      <c r="W69" s="40">
        <f t="shared" si="28"/>
        <v>0</v>
      </c>
      <c r="X69" s="40">
        <f t="shared" si="28"/>
        <v>0</v>
      </c>
      <c r="Y69" s="40">
        <f t="shared" si="28"/>
        <v>0</v>
      </c>
      <c r="Z69" s="40">
        <f t="shared" si="28"/>
        <v>0</v>
      </c>
      <c r="AA69" s="40">
        <f t="shared" si="28"/>
        <v>0</v>
      </c>
      <c r="AB69" s="40">
        <f t="shared" si="28"/>
        <v>0</v>
      </c>
      <c r="AC69" s="40">
        <f t="shared" si="28"/>
        <v>0</v>
      </c>
      <c r="AD69" s="40">
        <f t="shared" si="28"/>
        <v>0</v>
      </c>
      <c r="AE69" s="40">
        <f t="shared" si="28"/>
        <v>0</v>
      </c>
      <c r="AF69" s="40">
        <f t="shared" si="28"/>
        <v>0</v>
      </c>
      <c r="AG69" s="40">
        <f t="shared" si="28"/>
        <v>0</v>
      </c>
      <c r="AH69" s="40">
        <f t="shared" si="28"/>
        <v>0</v>
      </c>
      <c r="AI69" s="40">
        <f t="shared" si="28"/>
        <v>0</v>
      </c>
      <c r="AJ69" s="40">
        <f t="shared" si="28"/>
        <v>0</v>
      </c>
      <c r="AK69" s="40">
        <f t="shared" si="28"/>
        <v>0</v>
      </c>
      <c r="AL69" s="40">
        <f t="shared" si="28"/>
        <v>0</v>
      </c>
      <c r="AM69" s="40">
        <f t="shared" si="28"/>
        <v>0</v>
      </c>
      <c r="AN69" s="40">
        <f t="shared" si="28"/>
        <v>0</v>
      </c>
      <c r="AO69" s="40">
        <f t="shared" si="28"/>
        <v>0</v>
      </c>
      <c r="AP69" s="40">
        <f t="shared" si="28"/>
        <v>0</v>
      </c>
      <c r="AQ69" s="40">
        <f t="shared" si="28"/>
        <v>0</v>
      </c>
      <c r="AR69" s="30">
        <v>18</v>
      </c>
      <c r="AS69" s="40">
        <v>0</v>
      </c>
      <c r="AT69" s="40">
        <v>18</v>
      </c>
      <c r="AU69" s="40">
        <v>0</v>
      </c>
      <c r="AV69" s="40">
        <v>4</v>
      </c>
      <c r="AW69" s="40">
        <v>2</v>
      </c>
      <c r="AX69" s="40">
        <v>2</v>
      </c>
      <c r="AY69" s="40">
        <v>4</v>
      </c>
      <c r="AZ69" s="47">
        <v>54</v>
      </c>
      <c r="BA69" s="5">
        <v>27</v>
      </c>
      <c r="BB69" s="5">
        <v>0</v>
      </c>
      <c r="BC69" s="5">
        <v>18</v>
      </c>
      <c r="BD69" s="5">
        <v>19</v>
      </c>
      <c r="BE69" s="5">
        <v>9.5</v>
      </c>
      <c r="BF69" s="5">
        <v>9.5</v>
      </c>
      <c r="BG69" s="5">
        <v>19</v>
      </c>
      <c r="BH69" s="40">
        <v>36</v>
      </c>
      <c r="BI69" s="40">
        <v>0</v>
      </c>
      <c r="BJ69" s="40">
        <v>18</v>
      </c>
      <c r="BK69" s="40">
        <v>0</v>
      </c>
      <c r="BL69" s="40">
        <v>9</v>
      </c>
      <c r="BM69" s="40">
        <v>4.5</v>
      </c>
      <c r="BN69" s="40">
        <v>4.5</v>
      </c>
      <c r="BO69" s="40">
        <v>9</v>
      </c>
      <c r="BP69" s="47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</row>
    <row r="70" spans="1:75" ht="39.75" customHeight="1">
      <c r="A70" s="20" t="s">
        <v>86</v>
      </c>
      <c r="B70" s="21" t="s">
        <v>84</v>
      </c>
      <c r="C70" s="9">
        <f>'Załacznik 1a'!C71*0.6</f>
        <v>108</v>
      </c>
      <c r="D70" s="9">
        <f>'Załacznik 1a'!D71*0.6</f>
        <v>27</v>
      </c>
      <c r="E70" s="9">
        <f>'Załacznik 1a'!E71*0.6</f>
        <v>36</v>
      </c>
      <c r="F70" s="9">
        <f>'Załacznik 1a'!F71*0.6</f>
        <v>18</v>
      </c>
      <c r="G70" s="9">
        <v>189</v>
      </c>
      <c r="H70" s="9">
        <v>32</v>
      </c>
      <c r="I70" s="9">
        <v>16</v>
      </c>
      <c r="J70" s="9">
        <v>16</v>
      </c>
      <c r="K70" s="9">
        <v>32</v>
      </c>
      <c r="L70" s="22"/>
      <c r="M70" s="23"/>
      <c r="N70" s="23"/>
      <c r="O70" s="23"/>
      <c r="P70" s="23"/>
      <c r="Q70" s="23"/>
      <c r="R70" s="23"/>
      <c r="S70" s="23"/>
      <c r="T70" s="9"/>
      <c r="U70" s="9"/>
      <c r="V70" s="9"/>
      <c r="W70" s="9"/>
      <c r="X70" s="9"/>
      <c r="Y70" s="9"/>
      <c r="Z70" s="9"/>
      <c r="AA70" s="9"/>
      <c r="AB70" s="23"/>
      <c r="AC70" s="23"/>
      <c r="AD70" s="23"/>
      <c r="AE70" s="23"/>
      <c r="AF70" s="23"/>
      <c r="AG70" s="23"/>
      <c r="AH70" s="23"/>
      <c r="AI70" s="23"/>
      <c r="AJ70" s="9"/>
      <c r="AK70" s="9"/>
      <c r="AL70" s="9"/>
      <c r="AM70" s="9"/>
      <c r="AN70" s="9"/>
      <c r="AO70" s="9"/>
      <c r="AP70" s="9"/>
      <c r="AQ70" s="9"/>
      <c r="AR70" s="23">
        <v>18</v>
      </c>
      <c r="AS70" s="23"/>
      <c r="AT70" s="23">
        <v>18</v>
      </c>
      <c r="AU70" s="23"/>
      <c r="AV70" s="23">
        <v>4</v>
      </c>
      <c r="AW70" s="23">
        <v>2</v>
      </c>
      <c r="AX70" s="23">
        <v>2</v>
      </c>
      <c r="AY70" s="23">
        <v>4</v>
      </c>
      <c r="AZ70" s="9">
        <v>54</v>
      </c>
      <c r="BA70" s="9">
        <v>27</v>
      </c>
      <c r="BB70" s="9"/>
      <c r="BC70" s="9">
        <v>18</v>
      </c>
      <c r="BD70" s="9">
        <v>19</v>
      </c>
      <c r="BE70" s="9">
        <v>9.5</v>
      </c>
      <c r="BF70" s="9">
        <v>9.5</v>
      </c>
      <c r="BG70" s="9">
        <v>19</v>
      </c>
      <c r="BH70" s="23">
        <v>36</v>
      </c>
      <c r="BI70" s="23">
        <v>0</v>
      </c>
      <c r="BJ70" s="23">
        <v>18</v>
      </c>
      <c r="BK70" s="23"/>
      <c r="BL70" s="24">
        <v>9</v>
      </c>
      <c r="BM70" s="23">
        <v>4.5</v>
      </c>
      <c r="BN70" s="23">
        <v>4.5</v>
      </c>
      <c r="BO70" s="23">
        <v>9</v>
      </c>
      <c r="BP70" s="9"/>
      <c r="BQ70" s="9"/>
      <c r="BR70" s="9"/>
      <c r="BS70" s="9"/>
      <c r="BT70" s="9"/>
      <c r="BU70" s="9"/>
      <c r="BV70" s="9"/>
      <c r="BW70" s="9"/>
    </row>
    <row r="71" spans="1:75" ht="39.75" customHeight="1">
      <c r="A71" s="20" t="s">
        <v>87</v>
      </c>
      <c r="B71" s="21" t="s">
        <v>85</v>
      </c>
      <c r="C71" s="9">
        <f>'Załacznik 1a'!C72*0.6</f>
        <v>108</v>
      </c>
      <c r="D71" s="9">
        <f>'Załacznik 1a'!D72*0.6</f>
        <v>27</v>
      </c>
      <c r="E71" s="9">
        <f>'Załacznik 1a'!E72*0.6</f>
        <v>36</v>
      </c>
      <c r="F71" s="9">
        <f>'Załacznik 1a'!F72*0.6</f>
        <v>18</v>
      </c>
      <c r="G71" s="9">
        <v>189</v>
      </c>
      <c r="H71" s="9">
        <v>32</v>
      </c>
      <c r="I71" s="9">
        <v>16</v>
      </c>
      <c r="J71" s="9">
        <v>16</v>
      </c>
      <c r="K71" s="9">
        <v>32</v>
      </c>
      <c r="L71" s="22"/>
      <c r="M71" s="23"/>
      <c r="N71" s="23"/>
      <c r="O71" s="23"/>
      <c r="P71" s="23"/>
      <c r="Q71" s="23"/>
      <c r="R71" s="23"/>
      <c r="S71" s="23"/>
      <c r="T71" s="9"/>
      <c r="U71" s="9"/>
      <c r="V71" s="9"/>
      <c r="W71" s="9"/>
      <c r="X71" s="9"/>
      <c r="Y71" s="9"/>
      <c r="Z71" s="9"/>
      <c r="AA71" s="9"/>
      <c r="AB71" s="23"/>
      <c r="AC71" s="23"/>
      <c r="AD71" s="23"/>
      <c r="AE71" s="23"/>
      <c r="AF71" s="23"/>
      <c r="AG71" s="23"/>
      <c r="AH71" s="23"/>
      <c r="AI71" s="23"/>
      <c r="AJ71" s="9"/>
      <c r="AK71" s="9"/>
      <c r="AL71" s="9"/>
      <c r="AM71" s="9"/>
      <c r="AN71" s="9"/>
      <c r="AO71" s="9"/>
      <c r="AP71" s="9"/>
      <c r="AQ71" s="9"/>
      <c r="AR71" s="23">
        <v>18</v>
      </c>
      <c r="AS71" s="23"/>
      <c r="AT71" s="23">
        <v>18</v>
      </c>
      <c r="AU71" s="23"/>
      <c r="AV71" s="23">
        <v>4</v>
      </c>
      <c r="AW71" s="23">
        <v>2</v>
      </c>
      <c r="AX71" s="23">
        <v>2</v>
      </c>
      <c r="AY71" s="23">
        <v>4</v>
      </c>
      <c r="AZ71" s="9">
        <v>54</v>
      </c>
      <c r="BA71" s="9">
        <v>27</v>
      </c>
      <c r="BB71" s="9"/>
      <c r="BC71" s="9">
        <v>18</v>
      </c>
      <c r="BD71" s="9">
        <v>19</v>
      </c>
      <c r="BE71" s="9">
        <v>9.5</v>
      </c>
      <c r="BF71" s="9">
        <v>9.5</v>
      </c>
      <c r="BG71" s="9">
        <v>19</v>
      </c>
      <c r="BH71" s="23">
        <v>36</v>
      </c>
      <c r="BI71" s="23">
        <v>0</v>
      </c>
      <c r="BJ71" s="23">
        <v>18</v>
      </c>
      <c r="BK71" s="23"/>
      <c r="BL71" s="24">
        <v>9</v>
      </c>
      <c r="BM71" s="23">
        <v>4.5</v>
      </c>
      <c r="BN71" s="23">
        <v>4.5</v>
      </c>
      <c r="BO71" s="23">
        <v>9</v>
      </c>
      <c r="BP71" s="9"/>
      <c r="BQ71" s="9"/>
      <c r="BR71" s="9"/>
      <c r="BS71" s="9"/>
      <c r="BT71" s="9"/>
      <c r="BU71" s="9"/>
      <c r="BV71" s="9"/>
      <c r="BW71" s="9"/>
    </row>
    <row r="72" spans="1:75" ht="39.75" customHeight="1">
      <c r="A72" s="20" t="s">
        <v>88</v>
      </c>
      <c r="B72" s="21" t="s">
        <v>89</v>
      </c>
      <c r="C72" s="9">
        <f>'Załacznik 1a'!C73*0.6</f>
        <v>108</v>
      </c>
      <c r="D72" s="9">
        <f>'Załacznik 1a'!D73*0.6</f>
        <v>27</v>
      </c>
      <c r="E72" s="9">
        <f>'Załacznik 1a'!E73*0.6</f>
        <v>36</v>
      </c>
      <c r="F72" s="9">
        <f>'Załacznik 1a'!F73*0.6</f>
        <v>18</v>
      </c>
      <c r="G72" s="9">
        <v>189</v>
      </c>
      <c r="H72" s="9">
        <v>32</v>
      </c>
      <c r="I72" s="9">
        <v>16</v>
      </c>
      <c r="J72" s="9">
        <v>16</v>
      </c>
      <c r="K72" s="9">
        <v>32</v>
      </c>
      <c r="L72" s="22"/>
      <c r="M72" s="23"/>
      <c r="N72" s="23"/>
      <c r="O72" s="23"/>
      <c r="P72" s="23"/>
      <c r="Q72" s="23"/>
      <c r="R72" s="23"/>
      <c r="S72" s="23"/>
      <c r="T72" s="9"/>
      <c r="U72" s="9"/>
      <c r="V72" s="9"/>
      <c r="W72" s="9"/>
      <c r="X72" s="9"/>
      <c r="Y72" s="9"/>
      <c r="Z72" s="9"/>
      <c r="AA72" s="9"/>
      <c r="AB72" s="23"/>
      <c r="AC72" s="23"/>
      <c r="AD72" s="23"/>
      <c r="AE72" s="23"/>
      <c r="AF72" s="23"/>
      <c r="AG72" s="23"/>
      <c r="AH72" s="23"/>
      <c r="AI72" s="23"/>
      <c r="AJ72" s="9"/>
      <c r="AK72" s="9"/>
      <c r="AL72" s="9"/>
      <c r="AM72" s="9"/>
      <c r="AN72" s="9"/>
      <c r="AO72" s="9"/>
      <c r="AP72" s="9"/>
      <c r="AQ72" s="9"/>
      <c r="AR72" s="23">
        <v>18</v>
      </c>
      <c r="AS72" s="23"/>
      <c r="AT72" s="23">
        <v>18</v>
      </c>
      <c r="AU72" s="23"/>
      <c r="AV72" s="23">
        <v>4</v>
      </c>
      <c r="AW72" s="23">
        <v>2</v>
      </c>
      <c r="AX72" s="23">
        <v>2</v>
      </c>
      <c r="AY72" s="23">
        <v>4</v>
      </c>
      <c r="AZ72" s="9">
        <v>54</v>
      </c>
      <c r="BA72" s="9">
        <v>27</v>
      </c>
      <c r="BB72" s="9"/>
      <c r="BC72" s="9">
        <v>18</v>
      </c>
      <c r="BD72" s="9">
        <v>19</v>
      </c>
      <c r="BE72" s="9">
        <v>9.5</v>
      </c>
      <c r="BF72" s="9">
        <v>9.5</v>
      </c>
      <c r="BG72" s="9">
        <v>19</v>
      </c>
      <c r="BH72" s="23">
        <v>36</v>
      </c>
      <c r="BI72" s="23">
        <v>0</v>
      </c>
      <c r="BJ72" s="23">
        <v>18</v>
      </c>
      <c r="BK72" s="23"/>
      <c r="BL72" s="24">
        <v>9</v>
      </c>
      <c r="BM72" s="23">
        <v>4.5</v>
      </c>
      <c r="BN72" s="23">
        <v>4.5</v>
      </c>
      <c r="BO72" s="23">
        <v>9</v>
      </c>
      <c r="BP72" s="9"/>
      <c r="BQ72" s="9"/>
      <c r="BR72" s="9"/>
      <c r="BS72" s="9"/>
      <c r="BT72" s="9"/>
      <c r="BU72" s="9"/>
      <c r="BV72" s="9"/>
      <c r="BW72" s="9"/>
    </row>
    <row r="73" spans="1:75" s="25" customFormat="1" ht="27.75" customHeight="1">
      <c r="A73" s="84" t="s">
        <v>40</v>
      </c>
      <c r="B73" s="43" t="s">
        <v>146</v>
      </c>
      <c r="C73" s="5">
        <f aca="true" t="shared" si="29" ref="C73:AH73">SUM(C74:C79)</f>
        <v>0</v>
      </c>
      <c r="D73" s="5">
        <f t="shared" si="29"/>
        <v>0</v>
      </c>
      <c r="E73" s="5">
        <f t="shared" si="29"/>
        <v>36</v>
      </c>
      <c r="F73" s="5">
        <f t="shared" si="29"/>
        <v>0</v>
      </c>
      <c r="G73" s="5">
        <f t="shared" si="29"/>
        <v>36</v>
      </c>
      <c r="H73" s="5">
        <f t="shared" si="29"/>
        <v>45</v>
      </c>
      <c r="I73" s="5">
        <f t="shared" si="29"/>
        <v>31</v>
      </c>
      <c r="J73" s="5">
        <f t="shared" si="29"/>
        <v>14</v>
      </c>
      <c r="K73" s="5">
        <f t="shared" si="29"/>
        <v>41</v>
      </c>
      <c r="L73" s="5">
        <f t="shared" si="29"/>
        <v>0</v>
      </c>
      <c r="M73" s="5">
        <f t="shared" si="29"/>
        <v>0</v>
      </c>
      <c r="N73" s="5">
        <f t="shared" si="29"/>
        <v>0</v>
      </c>
      <c r="O73" s="5">
        <f t="shared" si="29"/>
        <v>0</v>
      </c>
      <c r="P73" s="5">
        <f t="shared" si="29"/>
        <v>0</v>
      </c>
      <c r="Q73" s="5">
        <f t="shared" si="29"/>
        <v>0</v>
      </c>
      <c r="R73" s="5">
        <f t="shared" si="29"/>
        <v>0</v>
      </c>
      <c r="S73" s="5">
        <f t="shared" si="29"/>
        <v>0</v>
      </c>
      <c r="T73" s="5">
        <f t="shared" si="29"/>
        <v>0</v>
      </c>
      <c r="U73" s="5">
        <f t="shared" si="29"/>
        <v>0</v>
      </c>
      <c r="V73" s="5">
        <f t="shared" si="29"/>
        <v>0</v>
      </c>
      <c r="W73" s="5">
        <f t="shared" si="29"/>
        <v>0</v>
      </c>
      <c r="X73" s="5">
        <f t="shared" si="29"/>
        <v>0</v>
      </c>
      <c r="Y73" s="5">
        <f t="shared" si="29"/>
        <v>0</v>
      </c>
      <c r="Z73" s="5">
        <f t="shared" si="29"/>
        <v>0</v>
      </c>
      <c r="AA73" s="5">
        <f t="shared" si="29"/>
        <v>0</v>
      </c>
      <c r="AB73" s="5">
        <f t="shared" si="29"/>
        <v>0</v>
      </c>
      <c r="AC73" s="5">
        <f t="shared" si="29"/>
        <v>0</v>
      </c>
      <c r="AD73" s="5">
        <f t="shared" si="29"/>
        <v>0</v>
      </c>
      <c r="AE73" s="5">
        <f t="shared" si="29"/>
        <v>0</v>
      </c>
      <c r="AF73" s="5">
        <f t="shared" si="29"/>
        <v>0</v>
      </c>
      <c r="AG73" s="5">
        <f t="shared" si="29"/>
        <v>0</v>
      </c>
      <c r="AH73" s="5">
        <f t="shared" si="29"/>
        <v>0</v>
      </c>
      <c r="AI73" s="5">
        <f aca="true" t="shared" si="30" ref="AI73:BN73">SUM(AI74:AI79)</f>
        <v>0</v>
      </c>
      <c r="AJ73" s="5">
        <f t="shared" si="30"/>
        <v>0</v>
      </c>
      <c r="AK73" s="5">
        <f t="shared" si="30"/>
        <v>0</v>
      </c>
      <c r="AL73" s="5">
        <f t="shared" si="30"/>
        <v>0</v>
      </c>
      <c r="AM73" s="5">
        <f t="shared" si="30"/>
        <v>0</v>
      </c>
      <c r="AN73" s="5">
        <f t="shared" si="30"/>
        <v>0</v>
      </c>
      <c r="AO73" s="5">
        <f t="shared" si="30"/>
        <v>0</v>
      </c>
      <c r="AP73" s="5">
        <f t="shared" si="30"/>
        <v>0</v>
      </c>
      <c r="AQ73" s="5">
        <f t="shared" si="30"/>
        <v>0</v>
      </c>
      <c r="AR73" s="5">
        <f t="shared" si="30"/>
        <v>0</v>
      </c>
      <c r="AS73" s="5">
        <f t="shared" si="30"/>
        <v>0</v>
      </c>
      <c r="AT73" s="5">
        <f t="shared" si="30"/>
        <v>0</v>
      </c>
      <c r="AU73" s="5">
        <f t="shared" si="30"/>
        <v>0</v>
      </c>
      <c r="AV73" s="5">
        <f t="shared" si="30"/>
        <v>0</v>
      </c>
      <c r="AW73" s="5">
        <f t="shared" si="30"/>
        <v>0</v>
      </c>
      <c r="AX73" s="5">
        <f t="shared" si="30"/>
        <v>0</v>
      </c>
      <c r="AY73" s="5">
        <f t="shared" si="30"/>
        <v>0</v>
      </c>
      <c r="AZ73" s="5">
        <f t="shared" si="30"/>
        <v>0</v>
      </c>
      <c r="BA73" s="5">
        <f t="shared" si="30"/>
        <v>0</v>
      </c>
      <c r="BB73" s="5">
        <f t="shared" si="30"/>
        <v>0</v>
      </c>
      <c r="BC73" s="5">
        <f t="shared" si="30"/>
        <v>0</v>
      </c>
      <c r="BD73" s="5">
        <f t="shared" si="30"/>
        <v>0</v>
      </c>
      <c r="BE73" s="5">
        <f t="shared" si="30"/>
        <v>0</v>
      </c>
      <c r="BF73" s="5">
        <f t="shared" si="30"/>
        <v>0</v>
      </c>
      <c r="BG73" s="5">
        <f t="shared" si="30"/>
        <v>0</v>
      </c>
      <c r="BH73" s="5">
        <f t="shared" si="30"/>
        <v>0</v>
      </c>
      <c r="BI73" s="5">
        <f t="shared" si="30"/>
        <v>0</v>
      </c>
      <c r="BJ73" s="5">
        <f t="shared" si="30"/>
        <v>9</v>
      </c>
      <c r="BK73" s="5">
        <f t="shared" si="30"/>
        <v>0</v>
      </c>
      <c r="BL73" s="5">
        <f t="shared" si="30"/>
        <v>18</v>
      </c>
      <c r="BM73" s="5">
        <f t="shared" si="30"/>
        <v>13</v>
      </c>
      <c r="BN73" s="5">
        <f t="shared" si="30"/>
        <v>5</v>
      </c>
      <c r="BO73" s="5">
        <f>SUM(BO74:BO79)</f>
        <v>18</v>
      </c>
      <c r="BP73" s="5">
        <f aca="true" t="shared" si="31" ref="BP73:BW73">SUM(BP74:BP79)</f>
        <v>0</v>
      </c>
      <c r="BQ73" s="5">
        <f t="shared" si="31"/>
        <v>0</v>
      </c>
      <c r="BR73" s="5">
        <f t="shared" si="31"/>
        <v>27</v>
      </c>
      <c r="BS73" s="5">
        <f t="shared" si="31"/>
        <v>0</v>
      </c>
      <c r="BT73" s="5">
        <f t="shared" si="31"/>
        <v>27</v>
      </c>
      <c r="BU73" s="5">
        <f t="shared" si="31"/>
        <v>18</v>
      </c>
      <c r="BV73" s="5">
        <f t="shared" si="31"/>
        <v>9</v>
      </c>
      <c r="BW73" s="5">
        <f t="shared" si="31"/>
        <v>23</v>
      </c>
    </row>
    <row r="74" spans="1:75" s="25" customFormat="1" ht="35.25" customHeight="1" thickBot="1">
      <c r="A74" s="54" t="s">
        <v>149</v>
      </c>
      <c r="B74" s="58" t="s">
        <v>157</v>
      </c>
      <c r="C74" s="9"/>
      <c r="D74" s="9"/>
      <c r="E74" s="9"/>
      <c r="F74" s="9"/>
      <c r="G74" s="9"/>
      <c r="H74" s="9">
        <v>6</v>
      </c>
      <c r="I74" s="9">
        <v>6</v>
      </c>
      <c r="J74" s="9"/>
      <c r="K74" s="9">
        <v>6</v>
      </c>
      <c r="L74" s="39"/>
      <c r="M74" s="39"/>
      <c r="N74" s="39"/>
      <c r="O74" s="39"/>
      <c r="P74" s="39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39"/>
      <c r="AC74" s="39"/>
      <c r="AD74" s="39"/>
      <c r="AE74" s="39"/>
      <c r="AF74" s="39"/>
      <c r="AG74" s="39"/>
      <c r="AH74" s="39"/>
      <c r="AI74" s="39"/>
      <c r="AJ74" s="42"/>
      <c r="AK74" s="42"/>
      <c r="AL74" s="42"/>
      <c r="AM74" s="42"/>
      <c r="AN74" s="42"/>
      <c r="AO74" s="42"/>
      <c r="AP74" s="42"/>
      <c r="AQ74" s="42"/>
      <c r="AR74" s="39"/>
      <c r="AS74" s="39"/>
      <c r="AT74" s="39"/>
      <c r="AU74" s="39"/>
      <c r="AV74" s="39"/>
      <c r="AW74" s="39"/>
      <c r="AX74" s="39"/>
      <c r="AY74" s="39"/>
      <c r="AZ74" s="42"/>
      <c r="BA74" s="42"/>
      <c r="BB74" s="42"/>
      <c r="BC74" s="42"/>
      <c r="BD74" s="42"/>
      <c r="BE74" s="42"/>
      <c r="BF74" s="42"/>
      <c r="BG74" s="42"/>
      <c r="BH74" s="39"/>
      <c r="BI74" s="39"/>
      <c r="BJ74" s="39"/>
      <c r="BK74" s="39"/>
      <c r="BL74" s="39">
        <v>6</v>
      </c>
      <c r="BM74" s="39">
        <v>6</v>
      </c>
      <c r="BN74" s="39"/>
      <c r="BO74" s="39">
        <v>6</v>
      </c>
      <c r="BP74" s="42"/>
      <c r="BQ74" s="42"/>
      <c r="BR74" s="42"/>
      <c r="BS74" s="42"/>
      <c r="BT74" s="42"/>
      <c r="BU74" s="42"/>
      <c r="BV74" s="42"/>
      <c r="BW74" s="42"/>
    </row>
    <row r="75" spans="1:75" s="25" customFormat="1" ht="42" customHeight="1">
      <c r="A75" s="119" t="s">
        <v>150</v>
      </c>
      <c r="B75" s="57" t="s">
        <v>156</v>
      </c>
      <c r="C75" s="9"/>
      <c r="D75" s="9"/>
      <c r="E75" s="9"/>
      <c r="F75" s="9"/>
      <c r="G75" s="9"/>
      <c r="H75" s="9">
        <v>6</v>
      </c>
      <c r="I75" s="9">
        <v>6</v>
      </c>
      <c r="J75" s="9"/>
      <c r="K75" s="9">
        <v>6</v>
      </c>
      <c r="L75" s="39"/>
      <c r="M75" s="39"/>
      <c r="N75" s="39"/>
      <c r="O75" s="39"/>
      <c r="P75" s="39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39"/>
      <c r="AC75" s="39"/>
      <c r="AD75" s="39"/>
      <c r="AE75" s="39"/>
      <c r="AF75" s="39"/>
      <c r="AG75" s="39"/>
      <c r="AH75" s="39"/>
      <c r="AI75" s="39"/>
      <c r="AJ75" s="42"/>
      <c r="AK75" s="42"/>
      <c r="AL75" s="42"/>
      <c r="AM75" s="42"/>
      <c r="AN75" s="42"/>
      <c r="AO75" s="42"/>
      <c r="AP75" s="42"/>
      <c r="AQ75" s="42"/>
      <c r="AR75" s="39"/>
      <c r="AS75" s="39"/>
      <c r="AT75" s="39"/>
      <c r="AU75" s="39"/>
      <c r="AV75" s="39"/>
      <c r="AW75" s="39"/>
      <c r="AX75" s="39"/>
      <c r="AY75" s="39"/>
      <c r="AZ75" s="42"/>
      <c r="BA75" s="42"/>
      <c r="BB75" s="42"/>
      <c r="BC75" s="42"/>
      <c r="BD75" s="42"/>
      <c r="BE75" s="42"/>
      <c r="BF75" s="42"/>
      <c r="BG75" s="42"/>
      <c r="BH75" s="39"/>
      <c r="BI75" s="39"/>
      <c r="BJ75" s="39"/>
      <c r="BK75" s="39"/>
      <c r="BL75" s="39"/>
      <c r="BM75" s="39"/>
      <c r="BN75" s="39"/>
      <c r="BO75" s="39"/>
      <c r="BP75" s="42"/>
      <c r="BQ75" s="42"/>
      <c r="BR75" s="42"/>
      <c r="BS75" s="42"/>
      <c r="BT75" s="42">
        <v>6</v>
      </c>
      <c r="BU75" s="42">
        <v>6</v>
      </c>
      <c r="BV75" s="42"/>
      <c r="BW75" s="42">
        <v>6</v>
      </c>
    </row>
    <row r="76" spans="1:75" ht="39.75" customHeight="1">
      <c r="A76" s="11" t="s">
        <v>94</v>
      </c>
      <c r="B76" s="21" t="s">
        <v>143</v>
      </c>
      <c r="C76" s="9"/>
      <c r="D76" s="9"/>
      <c r="E76" s="9">
        <f>'Załacznik 1a'!E77*0.6</f>
        <v>18</v>
      </c>
      <c r="F76" s="9"/>
      <c r="G76" s="9">
        <f>SUM(C76:F76)</f>
        <v>18</v>
      </c>
      <c r="H76" s="9">
        <f>'Załacznik 1a'!H77</f>
        <v>4</v>
      </c>
      <c r="I76" s="9">
        <f>'Załacznik 1a'!I77</f>
        <v>2</v>
      </c>
      <c r="J76" s="9">
        <f>'Załacznik 1a'!J77</f>
        <v>2</v>
      </c>
      <c r="K76" s="9"/>
      <c r="L76" s="22"/>
      <c r="M76" s="22"/>
      <c r="N76" s="22"/>
      <c r="O76" s="22"/>
      <c r="P76" s="22"/>
      <c r="Q76" s="22"/>
      <c r="R76" s="22"/>
      <c r="S76" s="22"/>
      <c r="T76" s="19"/>
      <c r="U76" s="19"/>
      <c r="V76" s="19"/>
      <c r="W76" s="19"/>
      <c r="X76" s="19"/>
      <c r="Y76" s="19"/>
      <c r="Z76" s="19"/>
      <c r="AA76" s="19"/>
      <c r="AB76" s="22"/>
      <c r="AC76" s="22"/>
      <c r="AD76" s="22"/>
      <c r="AE76" s="22"/>
      <c r="AF76" s="22"/>
      <c r="AG76" s="22"/>
      <c r="AH76" s="22"/>
      <c r="AI76" s="22"/>
      <c r="AJ76" s="19"/>
      <c r="AK76" s="19"/>
      <c r="AL76" s="19"/>
      <c r="AM76" s="19"/>
      <c r="AN76" s="19"/>
      <c r="AO76" s="19"/>
      <c r="AP76" s="19"/>
      <c r="AQ76" s="19"/>
      <c r="AR76" s="22"/>
      <c r="AS76" s="22"/>
      <c r="AT76" s="22"/>
      <c r="AU76" s="22"/>
      <c r="AV76" s="22"/>
      <c r="AW76" s="22"/>
      <c r="AX76" s="22"/>
      <c r="AY76" s="22"/>
      <c r="AZ76" s="19"/>
      <c r="BA76" s="19"/>
      <c r="BB76" s="19"/>
      <c r="BC76" s="19"/>
      <c r="BD76" s="19"/>
      <c r="BE76" s="19"/>
      <c r="BF76" s="19"/>
      <c r="BG76" s="19"/>
      <c r="BH76" s="22"/>
      <c r="BI76" s="22"/>
      <c r="BJ76" s="22"/>
      <c r="BK76" s="22"/>
      <c r="BL76" s="23"/>
      <c r="BM76" s="23"/>
      <c r="BN76" s="23"/>
      <c r="BO76" s="23"/>
      <c r="BP76" s="19"/>
      <c r="BQ76" s="19"/>
      <c r="BR76" s="19">
        <v>18</v>
      </c>
      <c r="BS76" s="19"/>
      <c r="BT76" s="9">
        <f>'Załacznik 1a'!BT77</f>
        <v>4</v>
      </c>
      <c r="BU76" s="9">
        <f>'Załacznik 1a'!BU77</f>
        <v>2</v>
      </c>
      <c r="BV76" s="9">
        <f>'Załacznik 1a'!BV77</f>
        <v>2</v>
      </c>
      <c r="BW76" s="9"/>
    </row>
    <row r="77" spans="1:75" ht="39.75" customHeight="1">
      <c r="A77" s="11" t="s">
        <v>95</v>
      </c>
      <c r="B77" s="21" t="s">
        <v>178</v>
      </c>
      <c r="C77" s="9"/>
      <c r="D77" s="9"/>
      <c r="E77" s="9">
        <f>'Załacznik 1a'!E78*0.6</f>
        <v>9</v>
      </c>
      <c r="F77" s="9"/>
      <c r="G77" s="9">
        <f>SUM(C77:F77)</f>
        <v>9</v>
      </c>
      <c r="H77" s="9">
        <f>'Załacznik 1a'!H78</f>
        <v>17</v>
      </c>
      <c r="I77" s="9">
        <f>'Załacznik 1a'!I78</f>
        <v>10</v>
      </c>
      <c r="J77" s="9">
        <f>'Załacznik 1a'!J78</f>
        <v>7</v>
      </c>
      <c r="K77" s="9">
        <f>'Załacznik 1a'!K78</f>
        <v>17</v>
      </c>
      <c r="L77" s="22"/>
      <c r="M77" s="22"/>
      <c r="N77" s="22"/>
      <c r="O77" s="22"/>
      <c r="P77" s="22"/>
      <c r="Q77" s="22"/>
      <c r="R77" s="22"/>
      <c r="S77" s="22"/>
      <c r="T77" s="19"/>
      <c r="U77" s="19"/>
      <c r="V77" s="19"/>
      <c r="W77" s="19"/>
      <c r="X77" s="19"/>
      <c r="Y77" s="19"/>
      <c r="Z77" s="19"/>
      <c r="AA77" s="19"/>
      <c r="AB77" s="22"/>
      <c r="AC77" s="22"/>
      <c r="AD77" s="22"/>
      <c r="AE77" s="22"/>
      <c r="AF77" s="22"/>
      <c r="AG77" s="22"/>
      <c r="AH77" s="22"/>
      <c r="AI77" s="22"/>
      <c r="AJ77" s="19"/>
      <c r="AK77" s="19"/>
      <c r="AL77" s="19"/>
      <c r="AM77" s="19"/>
      <c r="AN77" s="19"/>
      <c r="AO77" s="19"/>
      <c r="AP77" s="19"/>
      <c r="AQ77" s="19"/>
      <c r="AR77" s="22"/>
      <c r="AS77" s="22"/>
      <c r="AT77" s="22"/>
      <c r="AU77" s="22"/>
      <c r="AV77" s="22"/>
      <c r="AW77" s="22"/>
      <c r="AX77" s="22"/>
      <c r="AY77" s="22"/>
      <c r="AZ77" s="19"/>
      <c r="BA77" s="19"/>
      <c r="BB77" s="19"/>
      <c r="BC77" s="19"/>
      <c r="BD77" s="19"/>
      <c r="BE77" s="19"/>
      <c r="BF77" s="19"/>
      <c r="BG77" s="19"/>
      <c r="BH77" s="22"/>
      <c r="BI77" s="22"/>
      <c r="BJ77" s="22"/>
      <c r="BK77" s="28"/>
      <c r="BL77" s="23"/>
      <c r="BM77" s="23"/>
      <c r="BN77" s="23"/>
      <c r="BO77" s="23"/>
      <c r="BP77" s="19"/>
      <c r="BQ77" s="19"/>
      <c r="BR77" s="19">
        <v>9</v>
      </c>
      <c r="BS77" s="19"/>
      <c r="BT77" s="9">
        <f>'Załacznik 1a'!BT78</f>
        <v>17</v>
      </c>
      <c r="BU77" s="9">
        <f>'Załacznik 1a'!BU78</f>
        <v>10</v>
      </c>
      <c r="BV77" s="9">
        <f>'Załacznik 1a'!BV78</f>
        <v>7</v>
      </c>
      <c r="BW77" s="9">
        <f>'Załacznik 1a'!BW78</f>
        <v>17</v>
      </c>
    </row>
    <row r="78" spans="1:75" ht="39.75" customHeight="1">
      <c r="A78" s="11" t="s">
        <v>151</v>
      </c>
      <c r="B78" s="21" t="s">
        <v>177</v>
      </c>
      <c r="C78" s="9"/>
      <c r="D78" s="9"/>
      <c r="E78" s="9">
        <f>'Załacznik 1a'!E79*0.6</f>
        <v>9</v>
      </c>
      <c r="F78" s="9"/>
      <c r="G78" s="9">
        <f>SUM(C78:F78)</f>
        <v>9</v>
      </c>
      <c r="H78" s="9">
        <f>'Załacznik 1a'!H79</f>
        <v>12</v>
      </c>
      <c r="I78" s="9">
        <f>'Załacznik 1a'!I79</f>
        <v>7</v>
      </c>
      <c r="J78" s="9">
        <f>'Załacznik 1a'!J79</f>
        <v>5</v>
      </c>
      <c r="K78" s="9">
        <f>'Załacznik 1a'!K79</f>
        <v>12</v>
      </c>
      <c r="L78" s="22"/>
      <c r="M78" s="22"/>
      <c r="N78" s="22"/>
      <c r="O78" s="22"/>
      <c r="P78" s="22"/>
      <c r="Q78" s="22"/>
      <c r="R78" s="22"/>
      <c r="S78" s="22"/>
      <c r="T78" s="19"/>
      <c r="U78" s="19"/>
      <c r="V78" s="19"/>
      <c r="W78" s="19"/>
      <c r="X78" s="19"/>
      <c r="Y78" s="19"/>
      <c r="Z78" s="19"/>
      <c r="AA78" s="19"/>
      <c r="AB78" s="22"/>
      <c r="AC78" s="22"/>
      <c r="AD78" s="22"/>
      <c r="AE78" s="22"/>
      <c r="AF78" s="22"/>
      <c r="AG78" s="22"/>
      <c r="AH78" s="22"/>
      <c r="AI78" s="22"/>
      <c r="AJ78" s="19"/>
      <c r="AK78" s="19"/>
      <c r="AL78" s="19"/>
      <c r="AM78" s="19"/>
      <c r="AN78" s="19"/>
      <c r="AO78" s="19"/>
      <c r="AP78" s="19"/>
      <c r="AQ78" s="19"/>
      <c r="AR78" s="22"/>
      <c r="AS78" s="22"/>
      <c r="AT78" s="22"/>
      <c r="AU78" s="22"/>
      <c r="AV78" s="22"/>
      <c r="AW78" s="22"/>
      <c r="AX78" s="22"/>
      <c r="AY78" s="22"/>
      <c r="AZ78" s="19"/>
      <c r="BA78" s="19"/>
      <c r="BB78" s="19"/>
      <c r="BC78" s="19"/>
      <c r="BD78" s="19"/>
      <c r="BE78" s="19"/>
      <c r="BF78" s="19"/>
      <c r="BG78" s="19"/>
      <c r="BH78" s="22"/>
      <c r="BI78" s="22"/>
      <c r="BJ78" s="27">
        <v>9</v>
      </c>
      <c r="BK78" s="22"/>
      <c r="BL78" s="23">
        <f>'Załacznik 1a'!BL79</f>
        <v>12</v>
      </c>
      <c r="BM78" s="23">
        <f>'Załacznik 1a'!BM79</f>
        <v>7</v>
      </c>
      <c r="BN78" s="23">
        <f>'Załacznik 1a'!BN79</f>
        <v>5</v>
      </c>
      <c r="BO78" s="23">
        <f>'Załacznik 1a'!BO79</f>
        <v>12</v>
      </c>
      <c r="BP78" s="19"/>
      <c r="BQ78" s="19"/>
      <c r="BR78" s="19"/>
      <c r="BS78" s="19"/>
      <c r="BT78" s="9"/>
      <c r="BU78" s="9"/>
      <c r="BV78" s="9"/>
      <c r="BW78" s="9"/>
    </row>
    <row r="79" spans="1:75" ht="39.75" customHeight="1">
      <c r="A79" s="11"/>
      <c r="B79" s="21"/>
      <c r="C79" s="9"/>
      <c r="D79" s="9"/>
      <c r="E79" s="9"/>
      <c r="F79" s="9"/>
      <c r="G79" s="9"/>
      <c r="H79" s="9"/>
      <c r="I79" s="9"/>
      <c r="J79" s="9"/>
      <c r="K79" s="9"/>
      <c r="L79" s="22"/>
      <c r="M79" s="22"/>
      <c r="N79" s="22"/>
      <c r="O79" s="22"/>
      <c r="P79" s="28"/>
      <c r="Q79" s="28"/>
      <c r="R79" s="28"/>
      <c r="S79" s="28"/>
      <c r="T79" s="19"/>
      <c r="U79" s="19"/>
      <c r="V79" s="19"/>
      <c r="W79" s="19"/>
      <c r="X79" s="68"/>
      <c r="Y79" s="68"/>
      <c r="Z79" s="68"/>
      <c r="AA79" s="68"/>
      <c r="AB79" s="22"/>
      <c r="AC79" s="22"/>
      <c r="AD79" s="22"/>
      <c r="AE79" s="22"/>
      <c r="AF79" s="28"/>
      <c r="AG79" s="28"/>
      <c r="AH79" s="28"/>
      <c r="AI79" s="28"/>
      <c r="AJ79" s="19"/>
      <c r="AK79" s="19"/>
      <c r="AL79" s="19"/>
      <c r="AM79" s="19"/>
      <c r="AN79" s="68"/>
      <c r="AO79" s="68"/>
      <c r="AP79" s="68"/>
      <c r="AQ79" s="68"/>
      <c r="AR79" s="22"/>
      <c r="AS79" s="22"/>
      <c r="AT79" s="22"/>
      <c r="AU79" s="22"/>
      <c r="AV79" s="28"/>
      <c r="AW79" s="28"/>
      <c r="AX79" s="28"/>
      <c r="AY79" s="28"/>
      <c r="AZ79" s="19"/>
      <c r="BA79" s="19"/>
      <c r="BB79" s="19"/>
      <c r="BC79" s="19"/>
      <c r="BD79" s="68"/>
      <c r="BE79" s="68"/>
      <c r="BF79" s="68"/>
      <c r="BG79" s="68"/>
      <c r="BH79" s="22"/>
      <c r="BI79" s="22"/>
      <c r="BJ79" s="27"/>
      <c r="BK79" s="45"/>
      <c r="BL79" s="23"/>
      <c r="BM79" s="23"/>
      <c r="BN79" s="23"/>
      <c r="BO79" s="23"/>
      <c r="BP79" s="19"/>
      <c r="BQ79" s="19"/>
      <c r="BR79" s="19"/>
      <c r="BS79" s="19"/>
      <c r="BT79" s="9"/>
      <c r="BU79" s="9"/>
      <c r="BV79" s="9"/>
      <c r="BW79" s="9"/>
    </row>
    <row r="80" spans="1:75" ht="39.75" customHeight="1">
      <c r="A80" s="234" t="s">
        <v>141</v>
      </c>
      <c r="B80" s="234"/>
      <c r="C80" s="4">
        <f aca="true" t="shared" si="32" ref="C80:AH80">C5+C9+C17+C23+C27+C36+C45+C55+C65+C69+C73</f>
        <v>675</v>
      </c>
      <c r="D80" s="4">
        <f t="shared" si="32"/>
        <v>471</v>
      </c>
      <c r="E80" s="4">
        <f t="shared" si="32"/>
        <v>270</v>
      </c>
      <c r="F80" s="4">
        <f t="shared" si="32"/>
        <v>72</v>
      </c>
      <c r="G80" s="48">
        <f t="shared" si="32"/>
        <v>1488</v>
      </c>
      <c r="H80" s="48">
        <f t="shared" si="32"/>
        <v>240</v>
      </c>
      <c r="I80" s="218">
        <f t="shared" si="32"/>
        <v>122.5</v>
      </c>
      <c r="J80" s="218">
        <f t="shared" si="32"/>
        <v>117.5</v>
      </c>
      <c r="K80" s="218">
        <f t="shared" si="32"/>
        <v>87</v>
      </c>
      <c r="L80" s="4">
        <f t="shared" si="32"/>
        <v>81</v>
      </c>
      <c r="M80" s="4">
        <f t="shared" si="32"/>
        <v>129</v>
      </c>
      <c r="N80" s="4">
        <f t="shared" si="32"/>
        <v>0</v>
      </c>
      <c r="O80" s="4">
        <f t="shared" si="32"/>
        <v>0</v>
      </c>
      <c r="P80" s="220">
        <f t="shared" si="32"/>
        <v>30</v>
      </c>
      <c r="Q80" s="181">
        <f t="shared" si="32"/>
        <v>14.5</v>
      </c>
      <c r="R80" s="181">
        <f t="shared" si="32"/>
        <v>15.5</v>
      </c>
      <c r="S80" s="181">
        <f t="shared" si="32"/>
        <v>2</v>
      </c>
      <c r="T80" s="4">
        <f t="shared" si="32"/>
        <v>171</v>
      </c>
      <c r="U80" s="4">
        <f t="shared" si="32"/>
        <v>93</v>
      </c>
      <c r="V80" s="4">
        <f t="shared" si="32"/>
        <v>18</v>
      </c>
      <c r="W80" s="4">
        <f t="shared" si="32"/>
        <v>0</v>
      </c>
      <c r="X80" s="220">
        <f t="shared" si="32"/>
        <v>30</v>
      </c>
      <c r="Y80" s="181">
        <f t="shared" si="32"/>
        <v>15.5</v>
      </c>
      <c r="Z80" s="181">
        <f t="shared" si="32"/>
        <v>14.5</v>
      </c>
      <c r="AA80" s="181">
        <f t="shared" si="32"/>
        <v>0</v>
      </c>
      <c r="AB80" s="4">
        <f t="shared" si="32"/>
        <v>99</v>
      </c>
      <c r="AC80" s="4">
        <f t="shared" si="32"/>
        <v>75</v>
      </c>
      <c r="AD80" s="4">
        <f t="shared" si="32"/>
        <v>72</v>
      </c>
      <c r="AE80" s="4">
        <f t="shared" si="32"/>
        <v>18</v>
      </c>
      <c r="AF80" s="220">
        <f t="shared" si="32"/>
        <v>30</v>
      </c>
      <c r="AG80" s="181">
        <f t="shared" si="32"/>
        <v>15</v>
      </c>
      <c r="AH80" s="181">
        <f t="shared" si="32"/>
        <v>15</v>
      </c>
      <c r="AI80" s="181">
        <f aca="true" t="shared" si="33" ref="AI80:BN80">AI5+AI9+AI17+AI23+AI27+AI36+AI45+AI55+AI65+AI69+AI73</f>
        <v>2</v>
      </c>
      <c r="AJ80" s="4">
        <f t="shared" si="33"/>
        <v>54</v>
      </c>
      <c r="AK80" s="4">
        <f t="shared" si="33"/>
        <v>66</v>
      </c>
      <c r="AL80" s="4">
        <f t="shared" si="33"/>
        <v>72</v>
      </c>
      <c r="AM80" s="4">
        <f t="shared" si="33"/>
        <v>0</v>
      </c>
      <c r="AN80" s="220">
        <f t="shared" si="33"/>
        <v>30</v>
      </c>
      <c r="AO80" s="181">
        <f t="shared" si="33"/>
        <v>13</v>
      </c>
      <c r="AP80" s="181">
        <f t="shared" si="33"/>
        <v>17</v>
      </c>
      <c r="AQ80" s="181">
        <f t="shared" si="33"/>
        <v>0</v>
      </c>
      <c r="AR80" s="4">
        <f t="shared" si="33"/>
        <v>126</v>
      </c>
      <c r="AS80" s="4">
        <f t="shared" si="33"/>
        <v>45</v>
      </c>
      <c r="AT80" s="4">
        <f t="shared" si="33"/>
        <v>36</v>
      </c>
      <c r="AU80" s="4">
        <f t="shared" si="33"/>
        <v>18</v>
      </c>
      <c r="AV80" s="220">
        <f t="shared" si="33"/>
        <v>30</v>
      </c>
      <c r="AW80" s="181">
        <f t="shared" si="33"/>
        <v>12</v>
      </c>
      <c r="AX80" s="181">
        <f t="shared" si="33"/>
        <v>18</v>
      </c>
      <c r="AY80" s="181">
        <f t="shared" si="33"/>
        <v>7</v>
      </c>
      <c r="AZ80" s="4">
        <f t="shared" si="33"/>
        <v>99</v>
      </c>
      <c r="BA80" s="4">
        <f t="shared" si="33"/>
        <v>54</v>
      </c>
      <c r="BB80" s="4">
        <f t="shared" si="33"/>
        <v>18</v>
      </c>
      <c r="BC80" s="4">
        <f t="shared" si="33"/>
        <v>18</v>
      </c>
      <c r="BD80" s="220">
        <f t="shared" si="33"/>
        <v>30</v>
      </c>
      <c r="BE80" s="181">
        <f t="shared" si="33"/>
        <v>14.5</v>
      </c>
      <c r="BF80" s="181">
        <f t="shared" si="33"/>
        <v>15.5</v>
      </c>
      <c r="BG80" s="181">
        <f t="shared" si="33"/>
        <v>19</v>
      </c>
      <c r="BH80" s="4">
        <f t="shared" si="33"/>
        <v>36</v>
      </c>
      <c r="BI80" s="4">
        <f t="shared" si="33"/>
        <v>0</v>
      </c>
      <c r="BJ80" s="4">
        <f t="shared" si="33"/>
        <v>27</v>
      </c>
      <c r="BK80" s="4">
        <f t="shared" si="33"/>
        <v>18</v>
      </c>
      <c r="BL80" s="220">
        <f t="shared" si="33"/>
        <v>30</v>
      </c>
      <c r="BM80" s="181">
        <f t="shared" si="33"/>
        <v>19</v>
      </c>
      <c r="BN80" s="181">
        <f t="shared" si="33"/>
        <v>11</v>
      </c>
      <c r="BO80" s="181">
        <f aca="true" t="shared" si="34" ref="BO80:BW80">BO5+BO9+BO17+BO23+BO27+BO36+BO45+BO55+BO65+BO69+BO73</f>
        <v>30</v>
      </c>
      <c r="BP80" s="4">
        <f t="shared" si="34"/>
        <v>9</v>
      </c>
      <c r="BQ80" s="4">
        <f t="shared" si="34"/>
        <v>9</v>
      </c>
      <c r="BR80" s="4">
        <f t="shared" si="34"/>
        <v>27</v>
      </c>
      <c r="BS80" s="4">
        <f t="shared" si="34"/>
        <v>0</v>
      </c>
      <c r="BT80" s="220">
        <f t="shared" si="34"/>
        <v>30</v>
      </c>
      <c r="BU80" s="181">
        <f t="shared" si="34"/>
        <v>19</v>
      </c>
      <c r="BV80" s="181">
        <f t="shared" si="34"/>
        <v>11</v>
      </c>
      <c r="BW80" s="181">
        <f t="shared" si="34"/>
        <v>23</v>
      </c>
    </row>
    <row r="81" spans="1:75" ht="39.75" customHeight="1">
      <c r="A81" s="234"/>
      <c r="B81" s="234"/>
      <c r="C81" s="235">
        <f>SUM(C80:F80)</f>
        <v>1488</v>
      </c>
      <c r="D81" s="235"/>
      <c r="E81" s="235"/>
      <c r="F81" s="232"/>
      <c r="G81" s="49"/>
      <c r="H81" s="50"/>
      <c r="I81" s="219"/>
      <c r="J81" s="219"/>
      <c r="K81" s="219"/>
      <c r="L81" s="217">
        <f>L80+M80+N80+O80</f>
        <v>210</v>
      </c>
      <c r="M81" s="217"/>
      <c r="N81" s="217"/>
      <c r="O81" s="217"/>
      <c r="P81" s="221" t="e">
        <f>#REF!+P10+P18+#REF!+P28+P37+P46+P56+P66+P70+P76</f>
        <v>#REF!</v>
      </c>
      <c r="Q81" s="182" t="e">
        <f>#REF!+Q10+Q18+#REF!+Q28+Q37+Q46+Q56+Q66+Q70+Q76</f>
        <v>#REF!</v>
      </c>
      <c r="R81" s="182" t="e">
        <f>#REF!+R10+R18+#REF!+R28+R37+R46+R56+R66+R70+R76</f>
        <v>#REF!</v>
      </c>
      <c r="S81" s="182" t="e">
        <f>#REF!+S10+S18+#REF!+S28+S37+S46+S56+S66+S70+S76</f>
        <v>#REF!</v>
      </c>
      <c r="T81" s="217">
        <f>T80+U80+V80+W80</f>
        <v>282</v>
      </c>
      <c r="U81" s="217"/>
      <c r="V81" s="217"/>
      <c r="W81" s="217"/>
      <c r="X81" s="221" t="e">
        <f>#REF!+X10+X18+#REF!+X28+X37+X46+X56+X66+X70+X76</f>
        <v>#REF!</v>
      </c>
      <c r="Y81" s="182" t="e">
        <f>#REF!+Y10+Y18+#REF!+Y28+Y37+Y46+Y56+Y66+Y70+Y76</f>
        <v>#REF!</v>
      </c>
      <c r="Z81" s="182" t="e">
        <f>#REF!+Z10+Z18+#REF!+Z28+Z37+Z46+Z56+Z66+Z70+Z76</f>
        <v>#REF!</v>
      </c>
      <c r="AA81" s="182" t="e">
        <f>#REF!+AA10+AA18+#REF!+AA28+AA37+AA46+AA56+AA66+AA70+AA76</f>
        <v>#REF!</v>
      </c>
      <c r="AB81" s="217">
        <f>AB80+AC80+AD80+AE80</f>
        <v>264</v>
      </c>
      <c r="AC81" s="217"/>
      <c r="AD81" s="217"/>
      <c r="AE81" s="217"/>
      <c r="AF81" s="221" t="e">
        <f>#REF!+AF10+AF18+#REF!+AF28+AF37+AF46+AF56+AF66+AF70+AF76</f>
        <v>#REF!</v>
      </c>
      <c r="AG81" s="182" t="e">
        <f>#REF!+AG10+AG18+#REF!+AG28+AG37+AG46+AG56+AG66+AG70+AG76</f>
        <v>#REF!</v>
      </c>
      <c r="AH81" s="182" t="e">
        <f>#REF!+AH10+AH18+#REF!+AH28+AH37+AH46+AH56+AH66+AH70+AH76</f>
        <v>#REF!</v>
      </c>
      <c r="AI81" s="182" t="e">
        <f>#REF!+AI10+AI18+#REF!+AI28+AI37+AI46+AI56+AI66+AI70+AI76</f>
        <v>#REF!</v>
      </c>
      <c r="AJ81" s="217">
        <f>AJ80+AK80+AL80+AM80</f>
        <v>192</v>
      </c>
      <c r="AK81" s="217"/>
      <c r="AL81" s="217"/>
      <c r="AM81" s="217"/>
      <c r="AN81" s="221" t="e">
        <f>#REF!+AN10+AN18+#REF!+AN28+AN37+AN46+AN56+AN66+AN70+AN76</f>
        <v>#REF!</v>
      </c>
      <c r="AO81" s="182" t="e">
        <f>#REF!+AO10+AO18+#REF!+AO28+AO37+AO46+AO56+AO66+AO70+AO76</f>
        <v>#REF!</v>
      </c>
      <c r="AP81" s="182" t="e">
        <f>#REF!+AP10+AP18+#REF!+AP28+AP37+AP46+AP56+AP66+AP70+AP76</f>
        <v>#REF!</v>
      </c>
      <c r="AQ81" s="182" t="e">
        <f>#REF!+AQ10+AQ18+#REF!+AQ28+AQ37+AQ46+AQ56+AQ66+AQ70+AQ76</f>
        <v>#REF!</v>
      </c>
      <c r="AR81" s="217">
        <f>AR80+AS80+AT80+AU80</f>
        <v>225</v>
      </c>
      <c r="AS81" s="217"/>
      <c r="AT81" s="217"/>
      <c r="AU81" s="217"/>
      <c r="AV81" s="221" t="e">
        <f>#REF!+AV10+AV18+#REF!+AV28+AV37+AV46+AV56+AV66+AV70+AV76</f>
        <v>#REF!</v>
      </c>
      <c r="AW81" s="182" t="e">
        <f>#REF!+AW10+AW18+#REF!+AW28+AW37+AW46+AW56+AW66+AW70+AW76</f>
        <v>#REF!</v>
      </c>
      <c r="AX81" s="182" t="e">
        <f>#REF!+AX10+AX18+#REF!+AX28+AX37+AX46+AX56+AX66+AX70+AX76</f>
        <v>#REF!</v>
      </c>
      <c r="AY81" s="182" t="e">
        <f>#REF!+AY10+AY18+#REF!+AY28+AY37+AY46+AY56+AY66+AY70+AY76</f>
        <v>#REF!</v>
      </c>
      <c r="AZ81" s="229">
        <f>AZ80+BA80+BB80+BC80</f>
        <v>189</v>
      </c>
      <c r="BA81" s="230"/>
      <c r="BB81" s="230"/>
      <c r="BC81" s="231"/>
      <c r="BD81" s="221" t="e">
        <f>#REF!+BD10+BD18+#REF!+BD28+BD37+BD46+BD56+BD66+BD70+BD76</f>
        <v>#REF!</v>
      </c>
      <c r="BE81" s="182" t="e">
        <f>#REF!+BE10+BE18+#REF!+BE28+BE37+BE46+BE56+BE66+BE70+BE76</f>
        <v>#REF!</v>
      </c>
      <c r="BF81" s="182" t="e">
        <f>#REF!+BF10+BF18+#REF!+BF28+BF37+BF46+BF56+BF66+BF70+BF76</f>
        <v>#REF!</v>
      </c>
      <c r="BG81" s="182" t="e">
        <f>#REF!+BG10+BG18+#REF!+BG28+BG37+BG46+BG56+BG66+BG70+BG76</f>
        <v>#REF!</v>
      </c>
      <c r="BH81" s="217">
        <f>BH80+BI80+BJ80+BK80</f>
        <v>81</v>
      </c>
      <c r="BI81" s="217"/>
      <c r="BJ81" s="217"/>
      <c r="BK81" s="217"/>
      <c r="BL81" s="221" t="e">
        <f>#REF!+BL10+BL18+#REF!+BL28+BL37+BL46+BL56+BL66+BL70+BL76</f>
        <v>#REF!</v>
      </c>
      <c r="BM81" s="182" t="e">
        <f>#REF!+BM10+BM18+#REF!+BM28+BM37+BM46+BM56+BM66+BM70+BM76</f>
        <v>#REF!</v>
      </c>
      <c r="BN81" s="182" t="e">
        <f>#REF!+BN10+BN18+#REF!+BN28+BN37+BN46+BN56+BN66+BN70+BN76</f>
        <v>#REF!</v>
      </c>
      <c r="BO81" s="182" t="e">
        <f>#REF!+BO10+BO18+#REF!+BO28+BO37+BO46+BO56+BO66+BO70+BO76</f>
        <v>#REF!</v>
      </c>
      <c r="BP81" s="229">
        <f>BP80+BQ80+BR80+BS80</f>
        <v>45</v>
      </c>
      <c r="BQ81" s="230"/>
      <c r="BR81" s="230"/>
      <c r="BS81" s="231"/>
      <c r="BT81" s="221" t="e">
        <f>#REF!+BT10+BT18+#REF!+BT28+BT37+BT46+BT56+BT66+BT70+BT76</f>
        <v>#REF!</v>
      </c>
      <c r="BU81" s="182" t="e">
        <f>#REF!+BU10+BU18+#REF!+BU28+BU37+BU46+BU56+BU66+BU70+BU76</f>
        <v>#REF!</v>
      </c>
      <c r="BV81" s="182" t="e">
        <f>#REF!+BV10+BV18+#REF!+BV28+BV37+BV46+BV56+BV66+BV70+BV76</f>
        <v>#REF!</v>
      </c>
      <c r="BW81" s="182" t="e">
        <f>#REF!+BW10+BW18+#REF!+BW28+BW37+BW46+BW56+BW66+BW70+BW76</f>
        <v>#REF!</v>
      </c>
    </row>
    <row r="82" spans="1:75" ht="39.75" customHeight="1">
      <c r="A82" s="236" t="s">
        <v>97</v>
      </c>
      <c r="B82" s="237"/>
      <c r="C82" s="237"/>
      <c r="D82" s="237"/>
      <c r="E82" s="237"/>
      <c r="F82" s="237"/>
      <c r="G82" s="237"/>
      <c r="H82" s="237"/>
      <c r="I82" s="237"/>
      <c r="J82" s="237"/>
      <c r="K82" s="238"/>
      <c r="L82" s="229" t="s">
        <v>96</v>
      </c>
      <c r="M82" s="230"/>
      <c r="N82" s="230"/>
      <c r="O82" s="231"/>
      <c r="P82" s="222" t="e">
        <f>#REF!+P11+P19+P24+P29+P38+P47+P57+P67+P71+P77</f>
        <v>#REF!</v>
      </c>
      <c r="Q82" s="183" t="e">
        <f>#REF!+Q11+Q19+Q24+Q29+Q38+Q47+Q57+Q67+Q71+Q77</f>
        <v>#REF!</v>
      </c>
      <c r="R82" s="183" t="e">
        <f>#REF!+R11+R19+R24+R29+R38+R47+R57+R67+R71+R77</f>
        <v>#REF!</v>
      </c>
      <c r="S82" s="183" t="e">
        <f>#REF!+S11+S19+S24+S29+S38+S47+S57+S67+S71+S77</f>
        <v>#REF!</v>
      </c>
      <c r="T82" s="229" t="s">
        <v>96</v>
      </c>
      <c r="U82" s="230"/>
      <c r="V82" s="230"/>
      <c r="W82" s="231"/>
      <c r="X82" s="222" t="e">
        <f>#REF!+X11+X19+X24+X29+X38+X47+X57+X67+X71+X77</f>
        <v>#REF!</v>
      </c>
      <c r="Y82" s="183" t="e">
        <f>#REF!+Y11+Y19+Y24+Y29+Y38+Y47+Y57+Y67+Y71+Y77</f>
        <v>#REF!</v>
      </c>
      <c r="Z82" s="183" t="e">
        <f>#REF!+Z11+Z19+Z24+Z29+Z38+Z47+Z57+Z67+Z71+Z77</f>
        <v>#REF!</v>
      </c>
      <c r="AA82" s="183" t="e">
        <f>#REF!+AA11+AA19+AA24+AA29+AA38+AA47+AA57+AA67+AA71+AA77</f>
        <v>#REF!</v>
      </c>
      <c r="AB82" s="229" t="s">
        <v>96</v>
      </c>
      <c r="AC82" s="230"/>
      <c r="AD82" s="230"/>
      <c r="AE82" s="231"/>
      <c r="AF82" s="222" t="e">
        <f>#REF!+AF11+AF19+AF24+AF29+AF38+AF47+AF57+AF67+AF71+AF77</f>
        <v>#REF!</v>
      </c>
      <c r="AG82" s="183" t="e">
        <f>#REF!+AG11+AG19+AG24+AG29+AG38+AG47+AG57+AG67+AG71+AG77</f>
        <v>#REF!</v>
      </c>
      <c r="AH82" s="183" t="e">
        <f>#REF!+AH11+AH19+AH24+AH29+AH38+AH47+AH57+AH67+AH71+AH77</f>
        <v>#REF!</v>
      </c>
      <c r="AI82" s="183" t="e">
        <f>#REF!+AI11+AI19+AI24+AI29+AI38+AI47+AI57+AI67+AI71+AI77</f>
        <v>#REF!</v>
      </c>
      <c r="AJ82" s="229" t="s">
        <v>96</v>
      </c>
      <c r="AK82" s="230"/>
      <c r="AL82" s="230"/>
      <c r="AM82" s="231"/>
      <c r="AN82" s="222" t="e">
        <f>#REF!+AN11+AN19+AN24+AN29+AN38+AN47+AN57+AN67+AN71+AN77</f>
        <v>#REF!</v>
      </c>
      <c r="AO82" s="183" t="e">
        <f>#REF!+AO11+AO19+AO24+AO29+AO38+AO47+AO57+AO67+AO71+AO77</f>
        <v>#REF!</v>
      </c>
      <c r="AP82" s="183" t="e">
        <f>#REF!+AP11+AP19+AP24+AP29+AP38+AP47+AP57+AP67+AP71+AP77</f>
        <v>#REF!</v>
      </c>
      <c r="AQ82" s="183" t="e">
        <f>#REF!+AQ11+AQ19+AQ24+AQ29+AQ38+AQ47+AQ57+AQ67+AQ71+AQ77</f>
        <v>#REF!</v>
      </c>
      <c r="AR82" s="229" t="s">
        <v>96</v>
      </c>
      <c r="AS82" s="230"/>
      <c r="AT82" s="230"/>
      <c r="AU82" s="231"/>
      <c r="AV82" s="222" t="e">
        <f>#REF!+AV11+AV19+AV24+AV29+AV38+AV47+AV57+AV67+AV71+AV77</f>
        <v>#REF!</v>
      </c>
      <c r="AW82" s="183" t="e">
        <f>#REF!+AW11+AW19+AW24+AW29+AW38+AW47+AW57+AW67+AW71+AW77</f>
        <v>#REF!</v>
      </c>
      <c r="AX82" s="183" t="e">
        <f>#REF!+AX11+AX19+AX24+AX29+AX38+AX47+AX57+AX67+AX71+AX77</f>
        <v>#REF!</v>
      </c>
      <c r="AY82" s="183" t="e">
        <f>#REF!+AY11+AY19+AY24+AY29+AY38+AY47+AY57+AY67+AY71+AY77</f>
        <v>#REF!</v>
      </c>
      <c r="AZ82" s="229" t="s">
        <v>96</v>
      </c>
      <c r="BA82" s="230"/>
      <c r="BB82" s="230"/>
      <c r="BC82" s="231"/>
      <c r="BD82" s="222" t="e">
        <f>#REF!+BD11+BD19+BD24+BD29+BD38+BD47+BD57+BD67+BD71+BD77</f>
        <v>#REF!</v>
      </c>
      <c r="BE82" s="183" t="e">
        <f>#REF!+BE11+BE19+BE24+BE29+BE38+BE47+BE57+BE67+BE71+BE77</f>
        <v>#REF!</v>
      </c>
      <c r="BF82" s="183" t="e">
        <f>#REF!+BF11+BF19+BF24+BF29+BF38+BF47+BF57+BF67+BF71+BF77</f>
        <v>#REF!</v>
      </c>
      <c r="BG82" s="183" t="e">
        <f>#REF!+BG11+BG19+BG24+BG29+BG38+BG47+BG57+BG67+BG71+BG77</f>
        <v>#REF!</v>
      </c>
      <c r="BH82" s="229" t="s">
        <v>96</v>
      </c>
      <c r="BI82" s="230"/>
      <c r="BJ82" s="230"/>
      <c r="BK82" s="231"/>
      <c r="BL82" s="222" t="e">
        <f>#REF!+BL11+BL19+BL24+BL29+BL38+BL47+BL57+BL67+BL71+BL77</f>
        <v>#REF!</v>
      </c>
      <c r="BM82" s="183" t="e">
        <f>#REF!+BM11+BM19+BM24+BM29+BM38+BM47+BM57+BM67+BM71+BM77</f>
        <v>#REF!</v>
      </c>
      <c r="BN82" s="183" t="e">
        <f>#REF!+BN11+BN19+BN24+BN29+BN38+BN47+BN57+BN67+BN71+BN77</f>
        <v>#REF!</v>
      </c>
      <c r="BO82" s="183" t="e">
        <f>#REF!+BO11+BO19+BO24+BO29+BO38+BO47+BO57+BO67+BO71+BO77</f>
        <v>#REF!</v>
      </c>
      <c r="BP82" s="229" t="s">
        <v>96</v>
      </c>
      <c r="BQ82" s="230"/>
      <c r="BR82" s="230"/>
      <c r="BS82" s="231"/>
      <c r="BT82" s="222" t="e">
        <f>#REF!+BT11+BT19+BT24+BT29+BT38+BT47+BT57+BT67+BT71+BT77</f>
        <v>#REF!</v>
      </c>
      <c r="BU82" s="183" t="e">
        <f>#REF!+BU11+BU19+BU24+BU29+BU38+BU47+BU57+BU67+BU71+BU77</f>
        <v>#REF!</v>
      </c>
      <c r="BV82" s="183" t="e">
        <f>#REF!+BV11+BV19+BV24+BV29+BV38+BV47+BV57+BV67+BV71+BV77</f>
        <v>#REF!</v>
      </c>
      <c r="BW82" s="183" t="e">
        <f>#REF!+BW11+BW19+BW24+BW29+BW38+BW47+BW57+BW67+BW71+BW77</f>
        <v>#REF!</v>
      </c>
    </row>
    <row r="83" spans="1:75" ht="39.75" customHeight="1">
      <c r="A83" s="232" t="s">
        <v>13</v>
      </c>
      <c r="B83" s="233"/>
      <c r="C83" s="64"/>
      <c r="D83" s="65"/>
      <c r="E83" s="65"/>
      <c r="F83" s="65"/>
      <c r="G83" s="3"/>
      <c r="H83" s="52"/>
      <c r="I83" s="52"/>
      <c r="J83" s="52"/>
      <c r="K83" s="52"/>
      <c r="L83" s="22">
        <v>4</v>
      </c>
      <c r="M83" s="23"/>
      <c r="N83" s="23"/>
      <c r="O83" s="23"/>
      <c r="P83" s="23"/>
      <c r="Q83" s="23"/>
      <c r="R83" s="23"/>
      <c r="S83" s="23"/>
      <c r="T83" s="51">
        <v>5</v>
      </c>
      <c r="U83" s="3"/>
      <c r="V83" s="3"/>
      <c r="W83" s="3"/>
      <c r="X83" s="3"/>
      <c r="Y83" s="3"/>
      <c r="Z83" s="3"/>
      <c r="AA83" s="3"/>
      <c r="AB83" s="22">
        <v>3</v>
      </c>
      <c r="AC83" s="23"/>
      <c r="AD83" s="23"/>
      <c r="AE83" s="23"/>
      <c r="AF83" s="23"/>
      <c r="AG83" s="23"/>
      <c r="AH83" s="23"/>
      <c r="AI83" s="23"/>
      <c r="AJ83" s="51">
        <v>3</v>
      </c>
      <c r="AK83" s="3"/>
      <c r="AL83" s="3"/>
      <c r="AM83" s="3"/>
      <c r="AN83" s="3"/>
      <c r="AO83" s="3"/>
      <c r="AP83" s="3"/>
      <c r="AQ83" s="3"/>
      <c r="AR83" s="22">
        <v>4</v>
      </c>
      <c r="AS83" s="23"/>
      <c r="AT83" s="23"/>
      <c r="AU83" s="23"/>
      <c r="AV83" s="23"/>
      <c r="AW83" s="23"/>
      <c r="AX83" s="23"/>
      <c r="AY83" s="23"/>
      <c r="AZ83" s="51">
        <v>2</v>
      </c>
      <c r="BA83" s="3"/>
      <c r="BB83" s="3"/>
      <c r="BC83" s="3"/>
      <c r="BD83" s="52"/>
      <c r="BE83" s="3"/>
      <c r="BF83" s="3"/>
      <c r="BG83" s="3"/>
      <c r="BH83" s="22">
        <v>0</v>
      </c>
      <c r="BI83" s="23"/>
      <c r="BJ83" s="23"/>
      <c r="BK83" s="23"/>
      <c r="BL83" s="24"/>
      <c r="BM83" s="23"/>
      <c r="BN83" s="23"/>
      <c r="BO83" s="23"/>
      <c r="BP83" s="51">
        <v>0</v>
      </c>
      <c r="BQ83" s="3"/>
      <c r="BR83" s="3"/>
      <c r="BS83" s="3"/>
      <c r="BT83" s="52"/>
      <c r="BU83" s="3"/>
      <c r="BV83" s="3"/>
      <c r="BW83" s="3"/>
    </row>
    <row r="84" spans="1:67" ht="45" customHeight="1" thickBot="1">
      <c r="A84" s="6"/>
      <c r="B84" s="6"/>
      <c r="C84" s="6"/>
      <c r="D84" s="6"/>
      <c r="E84" s="6"/>
      <c r="F84" s="6"/>
      <c r="G84" s="6"/>
      <c r="H84" s="6"/>
      <c r="I84" s="6"/>
      <c r="J84" s="6"/>
      <c r="K84" s="14"/>
      <c r="L84" s="14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</row>
    <row r="85" spans="1:67" ht="32.25" customHeight="1">
      <c r="A85" s="6"/>
      <c r="B85" s="25"/>
      <c r="C85" s="6"/>
      <c r="D85" s="6"/>
      <c r="E85" s="6"/>
      <c r="F85" s="6"/>
      <c r="G85" s="6"/>
      <c r="H85" s="6"/>
      <c r="I85" s="6"/>
      <c r="J85" s="94" t="s">
        <v>180</v>
      </c>
      <c r="K85" s="95"/>
      <c r="L85" s="96"/>
      <c r="M85" s="103" t="s">
        <v>2</v>
      </c>
      <c r="N85" s="104"/>
      <c r="O85" s="105"/>
      <c r="P85" s="103" t="s">
        <v>183</v>
      </c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5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</row>
    <row r="86" spans="1:67" ht="36" customHeight="1">
      <c r="A86" s="6"/>
      <c r="B86" s="6"/>
      <c r="C86" s="6"/>
      <c r="D86" s="6"/>
      <c r="E86" s="6"/>
      <c r="F86" s="6"/>
      <c r="G86" s="6"/>
      <c r="H86" s="6"/>
      <c r="I86" s="6"/>
      <c r="J86" s="97"/>
      <c r="K86" s="33"/>
      <c r="L86" s="98"/>
      <c r="M86" s="106" t="s">
        <v>3</v>
      </c>
      <c r="N86" s="107"/>
      <c r="O86" s="108"/>
      <c r="P86" s="106" t="s">
        <v>184</v>
      </c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8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</row>
    <row r="87" spans="1:67" ht="23.25">
      <c r="A87" s="6"/>
      <c r="B87" s="6"/>
      <c r="C87" s="6"/>
      <c r="D87" s="6"/>
      <c r="E87" s="6"/>
      <c r="F87" s="6"/>
      <c r="G87" s="6"/>
      <c r="H87" s="6"/>
      <c r="I87" s="6"/>
      <c r="J87" s="97"/>
      <c r="K87" s="33"/>
      <c r="L87" s="98"/>
      <c r="M87" s="106" t="s">
        <v>4</v>
      </c>
      <c r="N87" s="107"/>
      <c r="O87" s="108"/>
      <c r="P87" s="106" t="s">
        <v>185</v>
      </c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8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</row>
    <row r="88" spans="1:67" ht="23.25">
      <c r="A88" s="6"/>
      <c r="B88" s="6"/>
      <c r="C88" s="6"/>
      <c r="D88" s="6"/>
      <c r="E88" s="6"/>
      <c r="F88" s="6"/>
      <c r="G88" s="6"/>
      <c r="H88" s="6"/>
      <c r="I88" s="6"/>
      <c r="J88" s="97"/>
      <c r="K88" s="33"/>
      <c r="L88" s="98"/>
      <c r="M88" s="106" t="s">
        <v>5</v>
      </c>
      <c r="N88" s="107"/>
      <c r="O88" s="108"/>
      <c r="P88" s="106" t="s">
        <v>186</v>
      </c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8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</row>
    <row r="89" spans="1:67" ht="23.25">
      <c r="A89" s="6"/>
      <c r="B89" s="6"/>
      <c r="C89" s="6"/>
      <c r="D89" s="6"/>
      <c r="E89" s="6"/>
      <c r="F89" s="6"/>
      <c r="G89" s="6"/>
      <c r="H89" s="6"/>
      <c r="I89" s="6"/>
      <c r="J89" s="97"/>
      <c r="K89" s="33"/>
      <c r="L89" s="98"/>
      <c r="M89" s="106" t="s">
        <v>6</v>
      </c>
      <c r="N89" s="107"/>
      <c r="O89" s="108"/>
      <c r="P89" s="106" t="s">
        <v>187</v>
      </c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8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</row>
    <row r="90" spans="1:67" ht="23.25">
      <c r="A90" s="6"/>
      <c r="B90" s="6"/>
      <c r="C90" s="6"/>
      <c r="D90" s="6"/>
      <c r="E90" s="6"/>
      <c r="F90" s="6"/>
      <c r="G90" s="6"/>
      <c r="H90" s="6"/>
      <c r="I90" s="6"/>
      <c r="J90" s="97"/>
      <c r="K90" s="33"/>
      <c r="L90" s="98"/>
      <c r="M90" s="106" t="s">
        <v>17</v>
      </c>
      <c r="N90" s="107"/>
      <c r="O90" s="109"/>
      <c r="P90" s="106" t="s">
        <v>182</v>
      </c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8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</row>
    <row r="91" spans="1:67" ht="23.25">
      <c r="A91" s="6"/>
      <c r="B91" s="6"/>
      <c r="C91" s="6"/>
      <c r="D91" s="6"/>
      <c r="E91" s="6"/>
      <c r="F91" s="6"/>
      <c r="G91" s="6"/>
      <c r="H91" s="6"/>
      <c r="I91" s="6"/>
      <c r="J91" s="97"/>
      <c r="K91" s="33"/>
      <c r="L91" s="98"/>
      <c r="M91" s="106" t="s">
        <v>18</v>
      </c>
      <c r="N91" s="107"/>
      <c r="O91" s="108"/>
      <c r="P91" s="106" t="s">
        <v>188</v>
      </c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8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</row>
    <row r="92" spans="1:67" ht="23.25">
      <c r="A92" s="6"/>
      <c r="B92" s="6"/>
      <c r="C92" s="6"/>
      <c r="D92" s="6"/>
      <c r="E92" s="6"/>
      <c r="F92" s="6"/>
      <c r="G92" s="6"/>
      <c r="H92" s="6"/>
      <c r="I92" s="6"/>
      <c r="J92" s="97"/>
      <c r="K92" s="33"/>
      <c r="L92" s="98"/>
      <c r="M92" s="106" t="s">
        <v>19</v>
      </c>
      <c r="N92" s="107"/>
      <c r="O92" s="108"/>
      <c r="P92" s="106" t="s">
        <v>189</v>
      </c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8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</row>
    <row r="93" spans="1:67" ht="23.25">
      <c r="A93" s="6"/>
      <c r="B93" s="6"/>
      <c r="C93" s="6"/>
      <c r="D93" s="6"/>
      <c r="E93" s="6"/>
      <c r="F93" s="6"/>
      <c r="G93" s="6"/>
      <c r="H93" s="6"/>
      <c r="I93" s="6"/>
      <c r="J93" s="97"/>
      <c r="K93" s="33"/>
      <c r="L93" s="98"/>
      <c r="M93" s="106" t="s">
        <v>20</v>
      </c>
      <c r="N93" s="107"/>
      <c r="O93" s="108"/>
      <c r="P93" s="106" t="s">
        <v>190</v>
      </c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8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</row>
    <row r="94" spans="1:67" ht="23.25">
      <c r="A94" s="6"/>
      <c r="B94" s="6"/>
      <c r="C94" s="6"/>
      <c r="D94" s="6"/>
      <c r="E94" s="6"/>
      <c r="F94" s="6"/>
      <c r="G94" s="6"/>
      <c r="H94" s="6"/>
      <c r="I94" s="6"/>
      <c r="J94" s="97"/>
      <c r="K94" s="33"/>
      <c r="L94" s="98"/>
      <c r="M94" s="106"/>
      <c r="N94" s="107"/>
      <c r="O94" s="108"/>
      <c r="P94" s="106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8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</row>
    <row r="95" spans="1:67" ht="23.25">
      <c r="A95" s="6"/>
      <c r="B95" s="6"/>
      <c r="C95" s="6"/>
      <c r="D95" s="6"/>
      <c r="E95" s="6"/>
      <c r="F95" s="6"/>
      <c r="G95" s="6"/>
      <c r="H95" s="6"/>
      <c r="I95" s="6"/>
      <c r="J95" s="101"/>
      <c r="K95" s="33"/>
      <c r="L95" s="98"/>
      <c r="M95" s="114"/>
      <c r="N95" s="110"/>
      <c r="O95" s="111"/>
      <c r="P95" s="112" t="s">
        <v>181</v>
      </c>
      <c r="Q95" s="110"/>
      <c r="R95" s="110"/>
      <c r="S95" s="110"/>
      <c r="T95" s="110"/>
      <c r="U95" s="110"/>
      <c r="V95" s="110"/>
      <c r="W95" s="110"/>
      <c r="X95" s="110"/>
      <c r="Y95" s="110"/>
      <c r="Z95" s="110"/>
      <c r="AA95" s="113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</row>
    <row r="96" spans="1:67" ht="24" thickBot="1">
      <c r="A96" s="6"/>
      <c r="B96" s="6"/>
      <c r="C96" s="6"/>
      <c r="D96" s="6"/>
      <c r="E96" s="6"/>
      <c r="F96" s="6"/>
      <c r="G96" s="6"/>
      <c r="H96" s="6"/>
      <c r="I96" s="6"/>
      <c r="J96" s="102"/>
      <c r="K96" s="99"/>
      <c r="L96" s="100"/>
      <c r="M96" s="102"/>
      <c r="N96" s="99"/>
      <c r="O96" s="100"/>
      <c r="P96" s="102" t="s">
        <v>191</v>
      </c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100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</row>
    <row r="97" spans="1:67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14"/>
      <c r="L97" s="14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</row>
    <row r="98" spans="1:67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14"/>
      <c r="L98" s="14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</row>
    <row r="99" spans="1:67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14"/>
      <c r="L99" s="14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</row>
    <row r="100" spans="1:67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14"/>
      <c r="L100" s="14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</row>
    <row r="101" spans="1:67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14"/>
      <c r="L101" s="14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</row>
    <row r="102" spans="1:67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14"/>
      <c r="L102" s="14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</row>
    <row r="103" spans="1:67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14"/>
      <c r="L103" s="14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</row>
    <row r="104" spans="1:67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14"/>
      <c r="L104" s="14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</row>
    <row r="105" spans="11:12" s="6" customFormat="1" ht="15">
      <c r="K105" s="14"/>
      <c r="L105" s="14"/>
    </row>
    <row r="106" spans="11:12" s="6" customFormat="1" ht="15">
      <c r="K106" s="14"/>
      <c r="L106" s="14"/>
    </row>
    <row r="107" spans="11:12" s="6" customFormat="1" ht="15">
      <c r="K107" s="14"/>
      <c r="L107" s="14"/>
    </row>
    <row r="108" spans="11:12" s="6" customFormat="1" ht="15">
      <c r="K108" s="14"/>
      <c r="L108" s="14"/>
    </row>
    <row r="109" spans="11:12" s="6" customFormat="1" ht="15">
      <c r="K109" s="14"/>
      <c r="L109" s="14"/>
    </row>
    <row r="110" spans="11:12" s="6" customFormat="1" ht="15">
      <c r="K110" s="14"/>
      <c r="L110" s="14"/>
    </row>
    <row r="111" spans="11:12" s="6" customFormat="1" ht="15">
      <c r="K111" s="14"/>
      <c r="L111" s="14"/>
    </row>
    <row r="112" spans="11:12" s="6" customFormat="1" ht="15">
      <c r="K112" s="14"/>
      <c r="L112" s="14"/>
    </row>
    <row r="113" spans="11:12" s="6" customFormat="1" ht="15">
      <c r="K113" s="14"/>
      <c r="L113" s="14"/>
    </row>
    <row r="114" spans="11:12" s="6" customFormat="1" ht="15">
      <c r="K114" s="14"/>
      <c r="L114" s="14"/>
    </row>
    <row r="115" spans="11:12" s="6" customFormat="1" ht="15">
      <c r="K115" s="14"/>
      <c r="L115" s="14"/>
    </row>
    <row r="116" spans="11:12" s="6" customFormat="1" ht="15">
      <c r="K116" s="14"/>
      <c r="L116" s="14"/>
    </row>
    <row r="117" spans="11:12" s="6" customFormat="1" ht="15">
      <c r="K117" s="14"/>
      <c r="L117" s="14"/>
    </row>
    <row r="118" spans="11:12" s="6" customFormat="1" ht="15">
      <c r="K118" s="14"/>
      <c r="L118" s="14"/>
    </row>
    <row r="119" spans="11:12" s="6" customFormat="1" ht="15">
      <c r="K119" s="14"/>
      <c r="L119" s="14"/>
    </row>
    <row r="120" spans="11:12" s="6" customFormat="1" ht="15">
      <c r="K120" s="14"/>
      <c r="L120" s="14"/>
    </row>
    <row r="121" spans="11:12" s="6" customFormat="1" ht="15">
      <c r="K121" s="14"/>
      <c r="L121" s="14"/>
    </row>
    <row r="122" spans="11:12" s="6" customFormat="1" ht="15">
      <c r="K122" s="14"/>
      <c r="L122" s="14"/>
    </row>
    <row r="123" spans="11:12" s="6" customFormat="1" ht="15">
      <c r="K123" s="14"/>
      <c r="L123" s="14"/>
    </row>
    <row r="124" spans="11:12" s="6" customFormat="1" ht="15">
      <c r="K124" s="14"/>
      <c r="L124" s="14"/>
    </row>
    <row r="125" spans="11:12" s="6" customFormat="1" ht="15">
      <c r="K125" s="14"/>
      <c r="L125" s="14"/>
    </row>
    <row r="126" spans="11:12" s="6" customFormat="1" ht="15">
      <c r="K126" s="14"/>
      <c r="L126" s="14"/>
    </row>
    <row r="127" spans="11:12" s="6" customFormat="1" ht="15">
      <c r="K127" s="14"/>
      <c r="L127" s="14"/>
    </row>
    <row r="128" spans="11:12" s="6" customFormat="1" ht="15">
      <c r="K128" s="14"/>
      <c r="L128" s="14"/>
    </row>
    <row r="129" spans="11:12" s="6" customFormat="1" ht="15">
      <c r="K129" s="14"/>
      <c r="L129" s="14"/>
    </row>
    <row r="130" spans="11:12" s="6" customFormat="1" ht="15">
      <c r="K130" s="14"/>
      <c r="L130" s="14"/>
    </row>
    <row r="131" spans="11:12" s="6" customFormat="1" ht="15">
      <c r="K131" s="14"/>
      <c r="L131" s="14"/>
    </row>
    <row r="132" spans="11:12" s="6" customFormat="1" ht="15">
      <c r="K132" s="14"/>
      <c r="L132" s="14"/>
    </row>
    <row r="133" spans="11:12" s="6" customFormat="1" ht="15">
      <c r="K133" s="14"/>
      <c r="L133" s="14"/>
    </row>
    <row r="134" spans="11:12" s="6" customFormat="1" ht="15">
      <c r="K134" s="14"/>
      <c r="L134" s="14"/>
    </row>
    <row r="135" spans="11:12" s="6" customFormat="1" ht="15">
      <c r="K135" s="14"/>
      <c r="L135" s="14"/>
    </row>
    <row r="136" spans="11:12" s="6" customFormat="1" ht="15">
      <c r="K136" s="14"/>
      <c r="L136" s="14"/>
    </row>
    <row r="137" spans="11:12" s="6" customFormat="1" ht="15">
      <c r="K137" s="14"/>
      <c r="L137" s="14"/>
    </row>
    <row r="138" spans="11:12" s="6" customFormat="1" ht="15">
      <c r="K138" s="14"/>
      <c r="L138" s="14"/>
    </row>
    <row r="139" spans="11:12" s="6" customFormat="1" ht="15">
      <c r="K139" s="14"/>
      <c r="L139" s="14"/>
    </row>
    <row r="140" spans="11:12" s="6" customFormat="1" ht="15">
      <c r="K140" s="14"/>
      <c r="L140" s="14"/>
    </row>
    <row r="141" spans="11:12" s="6" customFormat="1" ht="15">
      <c r="K141" s="14"/>
      <c r="L141" s="14"/>
    </row>
    <row r="142" spans="11:12" s="6" customFormat="1" ht="15">
      <c r="K142" s="14"/>
      <c r="L142" s="14"/>
    </row>
    <row r="143" spans="11:12" s="6" customFormat="1" ht="15">
      <c r="K143" s="14"/>
      <c r="L143" s="14"/>
    </row>
    <row r="144" spans="11:12" s="6" customFormat="1" ht="15">
      <c r="K144" s="14"/>
      <c r="L144" s="14"/>
    </row>
    <row r="145" spans="11:12" s="6" customFormat="1" ht="15">
      <c r="K145" s="14"/>
      <c r="L145" s="14"/>
    </row>
    <row r="146" spans="11:12" s="6" customFormat="1" ht="15">
      <c r="K146" s="14"/>
      <c r="L146" s="14"/>
    </row>
    <row r="147" spans="11:12" s="6" customFormat="1" ht="15">
      <c r="K147" s="14"/>
      <c r="L147" s="14"/>
    </row>
    <row r="148" spans="11:12" s="6" customFormat="1" ht="15">
      <c r="K148" s="14"/>
      <c r="L148" s="14"/>
    </row>
    <row r="149" spans="11:12" s="6" customFormat="1" ht="15">
      <c r="K149" s="14"/>
      <c r="L149" s="14"/>
    </row>
    <row r="150" spans="11:12" s="6" customFormat="1" ht="15">
      <c r="K150" s="14"/>
      <c r="L150" s="14"/>
    </row>
    <row r="151" spans="11:12" s="6" customFormat="1" ht="15">
      <c r="K151" s="14"/>
      <c r="L151" s="14"/>
    </row>
    <row r="152" spans="11:12" s="6" customFormat="1" ht="15">
      <c r="K152" s="14"/>
      <c r="L152" s="14"/>
    </row>
    <row r="153" spans="11:12" s="6" customFormat="1" ht="15">
      <c r="K153" s="14"/>
      <c r="L153" s="14"/>
    </row>
    <row r="154" spans="11:12" s="6" customFormat="1" ht="15">
      <c r="K154" s="14"/>
      <c r="L154" s="14"/>
    </row>
    <row r="155" spans="11:12" s="6" customFormat="1" ht="15">
      <c r="K155" s="14"/>
      <c r="L155" s="14"/>
    </row>
    <row r="156" spans="11:12" s="6" customFormat="1" ht="15">
      <c r="K156" s="14"/>
      <c r="L156" s="14"/>
    </row>
    <row r="157" spans="11:12" s="6" customFormat="1" ht="15">
      <c r="K157" s="14"/>
      <c r="L157" s="14"/>
    </row>
    <row r="158" spans="11:12" s="6" customFormat="1" ht="15">
      <c r="K158" s="14"/>
      <c r="L158" s="14"/>
    </row>
    <row r="159" spans="11:12" s="6" customFormat="1" ht="15">
      <c r="K159" s="14"/>
      <c r="L159" s="14"/>
    </row>
    <row r="160" spans="11:12" s="6" customFormat="1" ht="15">
      <c r="K160" s="14"/>
      <c r="L160" s="14"/>
    </row>
    <row r="161" spans="11:12" s="6" customFormat="1" ht="15">
      <c r="K161" s="14"/>
      <c r="L161" s="14"/>
    </row>
    <row r="162" spans="11:12" s="6" customFormat="1" ht="15">
      <c r="K162" s="14"/>
      <c r="L162" s="14"/>
    </row>
    <row r="163" spans="11:12" s="6" customFormat="1" ht="15">
      <c r="K163" s="14"/>
      <c r="L163" s="14"/>
    </row>
    <row r="164" spans="11:12" s="6" customFormat="1" ht="15">
      <c r="K164" s="14"/>
      <c r="L164" s="14"/>
    </row>
    <row r="165" spans="11:12" s="6" customFormat="1" ht="15">
      <c r="K165" s="14"/>
      <c r="L165" s="14"/>
    </row>
    <row r="166" spans="11:12" s="6" customFormat="1" ht="15">
      <c r="K166" s="14"/>
      <c r="L166" s="14"/>
    </row>
    <row r="167" spans="11:12" s="6" customFormat="1" ht="15">
      <c r="K167" s="14"/>
      <c r="L167" s="14"/>
    </row>
    <row r="168" spans="11:12" s="6" customFormat="1" ht="15">
      <c r="K168" s="14"/>
      <c r="L168" s="14"/>
    </row>
    <row r="169" spans="11:12" s="6" customFormat="1" ht="15">
      <c r="K169" s="14"/>
      <c r="L169" s="14"/>
    </row>
    <row r="170" spans="11:12" s="6" customFormat="1" ht="15">
      <c r="K170" s="14"/>
      <c r="L170" s="14"/>
    </row>
    <row r="171" spans="11:12" s="6" customFormat="1" ht="15">
      <c r="K171" s="14"/>
      <c r="L171" s="14"/>
    </row>
    <row r="172" spans="11:12" s="6" customFormat="1" ht="15">
      <c r="K172" s="14"/>
      <c r="L172" s="14"/>
    </row>
    <row r="173" spans="11:12" s="6" customFormat="1" ht="15">
      <c r="K173" s="14"/>
      <c r="L173" s="14"/>
    </row>
    <row r="174" spans="11:12" s="6" customFormat="1" ht="15">
      <c r="K174" s="14"/>
      <c r="L174" s="14"/>
    </row>
    <row r="175" spans="11:12" s="6" customFormat="1" ht="15">
      <c r="K175" s="14"/>
      <c r="L175" s="14"/>
    </row>
    <row r="176" spans="11:12" s="6" customFormat="1" ht="15">
      <c r="K176" s="14"/>
      <c r="L176" s="14"/>
    </row>
    <row r="177" spans="11:12" s="6" customFormat="1" ht="15">
      <c r="K177" s="14"/>
      <c r="L177" s="14"/>
    </row>
    <row r="178" spans="11:12" s="6" customFormat="1" ht="15">
      <c r="K178" s="14"/>
      <c r="L178" s="14"/>
    </row>
    <row r="179" spans="11:12" s="6" customFormat="1" ht="15">
      <c r="K179" s="14"/>
      <c r="L179" s="14"/>
    </row>
    <row r="180" spans="11:12" s="6" customFormat="1" ht="15">
      <c r="K180" s="14"/>
      <c r="L180" s="14"/>
    </row>
    <row r="181" spans="11:12" s="6" customFormat="1" ht="15">
      <c r="K181" s="14"/>
      <c r="L181" s="14"/>
    </row>
    <row r="182" spans="11:12" s="6" customFormat="1" ht="15">
      <c r="K182" s="14"/>
      <c r="L182" s="14"/>
    </row>
    <row r="183" spans="11:12" s="6" customFormat="1" ht="15">
      <c r="K183" s="14"/>
      <c r="L183" s="14"/>
    </row>
    <row r="184" spans="11:12" s="6" customFormat="1" ht="15">
      <c r="K184" s="14"/>
      <c r="L184" s="14"/>
    </row>
    <row r="185" spans="11:12" s="6" customFormat="1" ht="15">
      <c r="K185" s="14"/>
      <c r="L185" s="14"/>
    </row>
    <row r="186" spans="11:12" s="6" customFormat="1" ht="15">
      <c r="K186" s="14"/>
      <c r="L186" s="14"/>
    </row>
    <row r="187" spans="11:12" s="6" customFormat="1" ht="15">
      <c r="K187" s="14"/>
      <c r="L187" s="14"/>
    </row>
    <row r="188" spans="11:12" s="6" customFormat="1" ht="15">
      <c r="K188" s="14"/>
      <c r="L188" s="14"/>
    </row>
    <row r="189" spans="11:12" s="6" customFormat="1" ht="15">
      <c r="K189" s="14"/>
      <c r="L189" s="14"/>
    </row>
    <row r="190" spans="11:12" s="6" customFormat="1" ht="15">
      <c r="K190" s="14"/>
      <c r="L190" s="14"/>
    </row>
    <row r="191" spans="11:12" s="6" customFormat="1" ht="15">
      <c r="K191" s="14"/>
      <c r="L191" s="14"/>
    </row>
    <row r="192" spans="11:12" s="6" customFormat="1" ht="15">
      <c r="K192" s="14"/>
      <c r="L192" s="14"/>
    </row>
    <row r="193" spans="11:12" s="6" customFormat="1" ht="15">
      <c r="K193" s="14"/>
      <c r="L193" s="14"/>
    </row>
    <row r="194" spans="11:12" s="6" customFormat="1" ht="15">
      <c r="K194" s="14"/>
      <c r="L194" s="14"/>
    </row>
    <row r="195" spans="11:12" s="6" customFormat="1" ht="15">
      <c r="K195" s="14"/>
      <c r="L195" s="14"/>
    </row>
    <row r="196" spans="11:12" s="6" customFormat="1" ht="15">
      <c r="K196" s="14"/>
      <c r="L196" s="14"/>
    </row>
    <row r="197" spans="11:12" s="6" customFormat="1" ht="15">
      <c r="K197" s="14"/>
      <c r="L197" s="14"/>
    </row>
    <row r="198" spans="11:12" s="6" customFormat="1" ht="15">
      <c r="K198" s="14"/>
      <c r="L198" s="14"/>
    </row>
    <row r="199" spans="11:12" s="6" customFormat="1" ht="15">
      <c r="K199" s="14"/>
      <c r="L199" s="14"/>
    </row>
    <row r="200" spans="11:12" s="6" customFormat="1" ht="15">
      <c r="K200" s="14"/>
      <c r="L200" s="14"/>
    </row>
    <row r="201" spans="11:12" s="6" customFormat="1" ht="15">
      <c r="K201" s="14"/>
      <c r="L201" s="14"/>
    </row>
    <row r="202" spans="11:12" s="6" customFormat="1" ht="15">
      <c r="K202" s="14"/>
      <c r="L202" s="14"/>
    </row>
    <row r="203" spans="11:12" s="6" customFormat="1" ht="15">
      <c r="K203" s="14"/>
      <c r="L203" s="14"/>
    </row>
    <row r="204" spans="11:12" s="6" customFormat="1" ht="15">
      <c r="K204" s="14"/>
      <c r="L204" s="14"/>
    </row>
    <row r="205" spans="11:12" s="6" customFormat="1" ht="15">
      <c r="K205" s="14"/>
      <c r="L205" s="14"/>
    </row>
    <row r="206" spans="11:12" s="6" customFormat="1" ht="15">
      <c r="K206" s="14"/>
      <c r="L206" s="14"/>
    </row>
    <row r="207" spans="11:12" s="6" customFormat="1" ht="15">
      <c r="K207" s="14"/>
      <c r="L207" s="14"/>
    </row>
    <row r="208" spans="11:12" s="6" customFormat="1" ht="15">
      <c r="K208" s="14"/>
      <c r="L208" s="14"/>
    </row>
    <row r="209" spans="11:12" s="6" customFormat="1" ht="15">
      <c r="K209" s="14"/>
      <c r="L209" s="14"/>
    </row>
    <row r="210" spans="11:12" s="6" customFormat="1" ht="15">
      <c r="K210" s="14"/>
      <c r="L210" s="14"/>
    </row>
    <row r="211" spans="11:12" s="6" customFormat="1" ht="15">
      <c r="K211" s="14"/>
      <c r="L211" s="14"/>
    </row>
    <row r="212" spans="11:12" s="6" customFormat="1" ht="15">
      <c r="K212" s="14"/>
      <c r="L212" s="14"/>
    </row>
    <row r="213" spans="11:12" s="6" customFormat="1" ht="15">
      <c r="K213" s="14"/>
      <c r="L213" s="14"/>
    </row>
    <row r="214" spans="11:12" s="6" customFormat="1" ht="15">
      <c r="K214" s="14"/>
      <c r="L214" s="14"/>
    </row>
    <row r="215" spans="11:12" s="6" customFormat="1" ht="15">
      <c r="K215" s="14"/>
      <c r="L215" s="14"/>
    </row>
    <row r="216" spans="11:12" s="6" customFormat="1" ht="15">
      <c r="K216" s="14"/>
      <c r="L216" s="14"/>
    </row>
    <row r="217" spans="11:12" s="6" customFormat="1" ht="15">
      <c r="K217" s="14"/>
      <c r="L217" s="14"/>
    </row>
    <row r="218" spans="11:12" s="6" customFormat="1" ht="15">
      <c r="K218" s="14"/>
      <c r="L218" s="14"/>
    </row>
    <row r="219" spans="11:12" s="6" customFormat="1" ht="15">
      <c r="K219" s="14"/>
      <c r="L219" s="14"/>
    </row>
    <row r="220" spans="11:12" s="6" customFormat="1" ht="15">
      <c r="K220" s="14"/>
      <c r="L220" s="14"/>
    </row>
    <row r="221" spans="11:12" s="6" customFormat="1" ht="15">
      <c r="K221" s="14"/>
      <c r="L221" s="14"/>
    </row>
    <row r="222" spans="11:12" s="6" customFormat="1" ht="15">
      <c r="K222" s="14"/>
      <c r="L222" s="14"/>
    </row>
    <row r="223" spans="11:12" s="6" customFormat="1" ht="15">
      <c r="K223" s="14"/>
      <c r="L223" s="14"/>
    </row>
    <row r="224" spans="11:12" s="6" customFormat="1" ht="15">
      <c r="K224" s="14"/>
      <c r="L224" s="14"/>
    </row>
    <row r="225" spans="11:12" s="6" customFormat="1" ht="15">
      <c r="K225" s="14"/>
      <c r="L225" s="14"/>
    </row>
    <row r="226" spans="11:12" s="6" customFormat="1" ht="15">
      <c r="K226" s="14"/>
      <c r="L226" s="14"/>
    </row>
    <row r="227" spans="11:12" s="6" customFormat="1" ht="15">
      <c r="K227" s="14"/>
      <c r="L227" s="14"/>
    </row>
    <row r="228" spans="11:12" s="6" customFormat="1" ht="15">
      <c r="K228" s="14"/>
      <c r="L228" s="14"/>
    </row>
    <row r="229" spans="11:12" s="6" customFormat="1" ht="15">
      <c r="K229" s="14"/>
      <c r="L229" s="14"/>
    </row>
    <row r="230" spans="11:12" s="6" customFormat="1" ht="15">
      <c r="K230" s="14"/>
      <c r="L230" s="14"/>
    </row>
    <row r="231" spans="11:12" s="6" customFormat="1" ht="15">
      <c r="K231" s="14"/>
      <c r="L231" s="14"/>
    </row>
    <row r="232" spans="11:12" s="6" customFormat="1" ht="15">
      <c r="K232" s="14"/>
      <c r="L232" s="14"/>
    </row>
    <row r="233" spans="11:12" s="6" customFormat="1" ht="15">
      <c r="K233" s="14"/>
      <c r="L233" s="14"/>
    </row>
    <row r="234" spans="11:12" s="6" customFormat="1" ht="15">
      <c r="K234" s="14"/>
      <c r="L234" s="14"/>
    </row>
    <row r="235" spans="11:12" s="6" customFormat="1" ht="15">
      <c r="K235" s="14"/>
      <c r="L235" s="14"/>
    </row>
    <row r="236" spans="11:12" s="6" customFormat="1" ht="15">
      <c r="K236" s="14"/>
      <c r="L236" s="14"/>
    </row>
    <row r="237" spans="11:12" s="6" customFormat="1" ht="15">
      <c r="K237" s="14"/>
      <c r="L237" s="14"/>
    </row>
    <row r="238" spans="11:12" s="6" customFormat="1" ht="15">
      <c r="K238" s="14"/>
      <c r="L238" s="14"/>
    </row>
    <row r="239" spans="11:12" s="6" customFormat="1" ht="15">
      <c r="K239" s="14"/>
      <c r="L239" s="14"/>
    </row>
    <row r="240" spans="11:12" s="6" customFormat="1" ht="15">
      <c r="K240" s="14"/>
      <c r="L240" s="14"/>
    </row>
    <row r="241" spans="11:12" s="6" customFormat="1" ht="15">
      <c r="K241" s="14"/>
      <c r="L241" s="14"/>
    </row>
    <row r="242" spans="11:12" s="6" customFormat="1" ht="15">
      <c r="K242" s="14"/>
      <c r="L242" s="14"/>
    </row>
    <row r="243" spans="11:12" s="6" customFormat="1" ht="15">
      <c r="K243" s="14"/>
      <c r="L243" s="14"/>
    </row>
    <row r="244" spans="11:12" s="6" customFormat="1" ht="15">
      <c r="K244" s="14"/>
      <c r="L244" s="14"/>
    </row>
    <row r="245" spans="11:12" s="6" customFormat="1" ht="15">
      <c r="K245" s="14"/>
      <c r="L245" s="14"/>
    </row>
    <row r="246" spans="11:12" s="6" customFormat="1" ht="15">
      <c r="K246" s="14"/>
      <c r="L246" s="14"/>
    </row>
    <row r="247" spans="11:12" s="6" customFormat="1" ht="15">
      <c r="K247" s="14"/>
      <c r="L247" s="14"/>
    </row>
    <row r="248" spans="11:12" s="6" customFormat="1" ht="15">
      <c r="K248" s="14"/>
      <c r="L248" s="14"/>
    </row>
    <row r="249" spans="11:12" s="6" customFormat="1" ht="15">
      <c r="K249" s="14"/>
      <c r="L249" s="14"/>
    </row>
    <row r="250" spans="11:12" s="6" customFormat="1" ht="15">
      <c r="K250" s="14"/>
      <c r="L250" s="14"/>
    </row>
    <row r="251" spans="11:12" s="6" customFormat="1" ht="15">
      <c r="K251" s="14"/>
      <c r="L251" s="14"/>
    </row>
    <row r="252" spans="11:12" s="6" customFormat="1" ht="15">
      <c r="K252" s="14"/>
      <c r="L252" s="14"/>
    </row>
    <row r="253" spans="11:12" s="6" customFormat="1" ht="15">
      <c r="K253" s="14"/>
      <c r="L253" s="14"/>
    </row>
    <row r="254" spans="11:12" s="6" customFormat="1" ht="15">
      <c r="K254" s="14"/>
      <c r="L254" s="14"/>
    </row>
    <row r="255" spans="11:12" s="6" customFormat="1" ht="15">
      <c r="K255" s="14"/>
      <c r="L255" s="14"/>
    </row>
    <row r="256" spans="11:12" s="6" customFormat="1" ht="15">
      <c r="K256" s="14"/>
      <c r="L256" s="14"/>
    </row>
    <row r="257" spans="11:12" s="6" customFormat="1" ht="15">
      <c r="K257" s="14"/>
      <c r="L257" s="14"/>
    </row>
    <row r="258" spans="11:12" s="6" customFormat="1" ht="15">
      <c r="K258" s="14"/>
      <c r="L258" s="14"/>
    </row>
    <row r="259" spans="11:12" s="6" customFormat="1" ht="15">
      <c r="K259" s="14"/>
      <c r="L259" s="14"/>
    </row>
    <row r="260" spans="11:12" s="6" customFormat="1" ht="15">
      <c r="K260" s="14"/>
      <c r="L260" s="14"/>
    </row>
    <row r="261" spans="11:12" s="6" customFormat="1" ht="15">
      <c r="K261" s="14"/>
      <c r="L261" s="14"/>
    </row>
    <row r="262" spans="11:12" s="6" customFormat="1" ht="15">
      <c r="K262" s="14"/>
      <c r="L262" s="14"/>
    </row>
    <row r="263" spans="11:12" s="6" customFormat="1" ht="15">
      <c r="K263" s="14"/>
      <c r="L263" s="14"/>
    </row>
    <row r="264" spans="11:12" s="6" customFormat="1" ht="15">
      <c r="K264" s="14"/>
      <c r="L264" s="14"/>
    </row>
    <row r="265" spans="11:12" s="6" customFormat="1" ht="15">
      <c r="K265" s="14"/>
      <c r="L265" s="14"/>
    </row>
    <row r="266" spans="11:12" s="6" customFormat="1" ht="15">
      <c r="K266" s="14"/>
      <c r="L266" s="14"/>
    </row>
    <row r="267" spans="11:12" s="6" customFormat="1" ht="15">
      <c r="K267" s="14"/>
      <c r="L267" s="14"/>
    </row>
    <row r="268" spans="11:12" s="6" customFormat="1" ht="15">
      <c r="K268" s="14"/>
      <c r="L268" s="14"/>
    </row>
    <row r="269" spans="11:12" s="6" customFormat="1" ht="15">
      <c r="K269" s="14"/>
      <c r="L269" s="14"/>
    </row>
    <row r="270" spans="11:12" s="6" customFormat="1" ht="15">
      <c r="K270" s="14"/>
      <c r="L270" s="14"/>
    </row>
    <row r="271" spans="11:12" s="6" customFormat="1" ht="15">
      <c r="K271" s="14"/>
      <c r="L271" s="14"/>
    </row>
    <row r="272" spans="11:12" s="6" customFormat="1" ht="15">
      <c r="K272" s="14"/>
      <c r="L272" s="14"/>
    </row>
    <row r="273" spans="11:12" s="6" customFormat="1" ht="15">
      <c r="K273" s="14"/>
      <c r="L273" s="14"/>
    </row>
    <row r="274" spans="11:12" s="6" customFormat="1" ht="15">
      <c r="K274" s="14"/>
      <c r="L274" s="14"/>
    </row>
    <row r="275" spans="11:12" s="6" customFormat="1" ht="15">
      <c r="K275" s="14"/>
      <c r="L275" s="14"/>
    </row>
    <row r="276" spans="11:12" s="6" customFormat="1" ht="15">
      <c r="K276" s="14"/>
      <c r="L276" s="14"/>
    </row>
    <row r="277" spans="11:12" s="6" customFormat="1" ht="15">
      <c r="K277" s="14"/>
      <c r="L277" s="14"/>
    </row>
    <row r="278" spans="11:12" s="6" customFormat="1" ht="15">
      <c r="K278" s="14"/>
      <c r="L278" s="14"/>
    </row>
    <row r="279" spans="11:12" s="6" customFormat="1" ht="15">
      <c r="K279" s="14"/>
      <c r="L279" s="14"/>
    </row>
    <row r="280" spans="11:12" s="6" customFormat="1" ht="15">
      <c r="K280" s="14"/>
      <c r="L280" s="14"/>
    </row>
    <row r="281" spans="11:12" s="6" customFormat="1" ht="15">
      <c r="K281" s="14"/>
      <c r="L281" s="14"/>
    </row>
    <row r="282" spans="11:12" s="6" customFormat="1" ht="15">
      <c r="K282" s="14"/>
      <c r="L282" s="14"/>
    </row>
    <row r="283" spans="11:12" s="6" customFormat="1" ht="15">
      <c r="K283" s="14"/>
      <c r="L283" s="14"/>
    </row>
    <row r="284" spans="11:12" s="6" customFormat="1" ht="15">
      <c r="K284" s="14"/>
      <c r="L284" s="14"/>
    </row>
    <row r="285" spans="11:12" s="6" customFormat="1" ht="15">
      <c r="K285" s="14"/>
      <c r="L285" s="14"/>
    </row>
    <row r="286" spans="11:12" s="6" customFormat="1" ht="15">
      <c r="K286" s="14"/>
      <c r="L286" s="14"/>
    </row>
    <row r="287" spans="11:12" s="6" customFormat="1" ht="15">
      <c r="K287" s="14"/>
      <c r="L287" s="14"/>
    </row>
    <row r="288" spans="11:12" s="6" customFormat="1" ht="15">
      <c r="K288" s="14"/>
      <c r="L288" s="14"/>
    </row>
    <row r="289" spans="11:12" s="6" customFormat="1" ht="15">
      <c r="K289" s="14"/>
      <c r="L289" s="14"/>
    </row>
    <row r="290" spans="11:12" s="6" customFormat="1" ht="15">
      <c r="K290" s="14"/>
      <c r="L290" s="14"/>
    </row>
    <row r="291" spans="11:12" s="6" customFormat="1" ht="15">
      <c r="K291" s="14"/>
      <c r="L291" s="14"/>
    </row>
    <row r="292" spans="11:12" s="6" customFormat="1" ht="15">
      <c r="K292" s="14"/>
      <c r="L292" s="14"/>
    </row>
    <row r="293" spans="11:12" s="6" customFormat="1" ht="15">
      <c r="K293" s="14"/>
      <c r="L293" s="14"/>
    </row>
    <row r="294" spans="11:12" s="6" customFormat="1" ht="15">
      <c r="K294" s="14"/>
      <c r="L294" s="14"/>
    </row>
    <row r="295" spans="11:12" s="6" customFormat="1" ht="15">
      <c r="K295" s="14"/>
      <c r="L295" s="14"/>
    </row>
    <row r="296" spans="11:12" s="6" customFormat="1" ht="15">
      <c r="K296" s="14"/>
      <c r="L296" s="14"/>
    </row>
    <row r="297" spans="11:12" s="6" customFormat="1" ht="15">
      <c r="K297" s="14"/>
      <c r="L297" s="14"/>
    </row>
    <row r="298" spans="11:12" s="6" customFormat="1" ht="15">
      <c r="K298" s="14"/>
      <c r="L298" s="14"/>
    </row>
    <row r="299" spans="11:12" s="6" customFormat="1" ht="15">
      <c r="K299" s="14"/>
      <c r="L299" s="14"/>
    </row>
    <row r="300" spans="11:12" s="6" customFormat="1" ht="15">
      <c r="K300" s="14"/>
      <c r="L300" s="14"/>
    </row>
    <row r="301" spans="11:12" s="6" customFormat="1" ht="15">
      <c r="K301" s="14"/>
      <c r="L301" s="14"/>
    </row>
    <row r="302" spans="11:12" s="6" customFormat="1" ht="15">
      <c r="K302" s="14"/>
      <c r="L302" s="14"/>
    </row>
    <row r="303" spans="11:12" s="6" customFormat="1" ht="15">
      <c r="K303" s="14"/>
      <c r="L303" s="14"/>
    </row>
    <row r="304" spans="11:12" s="6" customFormat="1" ht="15">
      <c r="K304" s="14"/>
      <c r="L304" s="14"/>
    </row>
    <row r="305" spans="11:12" s="6" customFormat="1" ht="15">
      <c r="K305" s="14"/>
      <c r="L305" s="14"/>
    </row>
    <row r="306" spans="11:12" s="6" customFormat="1" ht="15">
      <c r="K306" s="14"/>
      <c r="L306" s="14"/>
    </row>
    <row r="307" spans="11:12" s="6" customFormat="1" ht="15">
      <c r="K307" s="14"/>
      <c r="L307" s="14"/>
    </row>
    <row r="308" spans="11:12" s="6" customFormat="1" ht="15">
      <c r="K308" s="14"/>
      <c r="L308" s="14"/>
    </row>
    <row r="309" spans="11:12" s="6" customFormat="1" ht="15">
      <c r="K309" s="14"/>
      <c r="L309" s="14"/>
    </row>
    <row r="310" spans="11:12" s="6" customFormat="1" ht="15">
      <c r="K310" s="14"/>
      <c r="L310" s="14"/>
    </row>
    <row r="311" spans="11:12" s="6" customFormat="1" ht="15">
      <c r="K311" s="14"/>
      <c r="L311" s="14"/>
    </row>
    <row r="312" spans="11:12" s="6" customFormat="1" ht="15">
      <c r="K312" s="14"/>
      <c r="L312" s="14"/>
    </row>
    <row r="313" spans="11:12" s="6" customFormat="1" ht="15">
      <c r="K313" s="14"/>
      <c r="L313" s="14"/>
    </row>
    <row r="314" spans="11:12" s="6" customFormat="1" ht="15">
      <c r="K314" s="14"/>
      <c r="L314" s="14"/>
    </row>
    <row r="315" spans="11:12" s="6" customFormat="1" ht="15">
      <c r="K315" s="14"/>
      <c r="L315" s="14"/>
    </row>
    <row r="316" spans="11:12" s="6" customFormat="1" ht="15">
      <c r="K316" s="14"/>
      <c r="L316" s="14"/>
    </row>
    <row r="317" spans="11:12" s="6" customFormat="1" ht="15">
      <c r="K317" s="14"/>
      <c r="L317" s="14"/>
    </row>
    <row r="318" spans="11:12" s="6" customFormat="1" ht="15">
      <c r="K318" s="14"/>
      <c r="L318" s="14"/>
    </row>
    <row r="319" spans="11:12" s="6" customFormat="1" ht="15">
      <c r="K319" s="14"/>
      <c r="L319" s="14"/>
    </row>
    <row r="320" spans="11:12" s="6" customFormat="1" ht="15">
      <c r="K320" s="14"/>
      <c r="L320" s="14"/>
    </row>
    <row r="321" spans="11:12" s="6" customFormat="1" ht="15">
      <c r="K321" s="14"/>
      <c r="L321" s="14"/>
    </row>
    <row r="322" spans="11:12" s="6" customFormat="1" ht="15">
      <c r="K322" s="14"/>
      <c r="L322" s="14"/>
    </row>
    <row r="323" spans="11:12" s="6" customFormat="1" ht="15">
      <c r="K323" s="14"/>
      <c r="L323" s="14"/>
    </row>
    <row r="324" spans="11:12" s="6" customFormat="1" ht="15">
      <c r="K324" s="14"/>
      <c r="L324" s="14"/>
    </row>
    <row r="325" spans="11:12" s="6" customFormat="1" ht="15">
      <c r="K325" s="14"/>
      <c r="L325" s="14"/>
    </row>
    <row r="326" spans="11:12" s="6" customFormat="1" ht="15">
      <c r="K326" s="14"/>
      <c r="L326" s="14"/>
    </row>
    <row r="327" spans="11:12" s="6" customFormat="1" ht="15">
      <c r="K327" s="14"/>
      <c r="L327" s="14"/>
    </row>
    <row r="328" spans="11:12" s="6" customFormat="1" ht="15">
      <c r="K328" s="14"/>
      <c r="L328" s="14"/>
    </row>
    <row r="329" spans="11:12" s="6" customFormat="1" ht="15">
      <c r="K329" s="14"/>
      <c r="L329" s="14"/>
    </row>
    <row r="330" spans="11:12" s="6" customFormat="1" ht="15">
      <c r="K330" s="14"/>
      <c r="L330" s="14"/>
    </row>
    <row r="331" spans="11:12" s="6" customFormat="1" ht="15">
      <c r="K331" s="14"/>
      <c r="L331" s="14"/>
    </row>
    <row r="332" spans="11:12" s="6" customFormat="1" ht="15">
      <c r="K332" s="14"/>
      <c r="L332" s="14"/>
    </row>
    <row r="333" spans="11:12" s="6" customFormat="1" ht="15">
      <c r="K333" s="14"/>
      <c r="L333" s="14"/>
    </row>
    <row r="334" spans="11:12" s="6" customFormat="1" ht="15">
      <c r="K334" s="14"/>
      <c r="L334" s="14"/>
    </row>
    <row r="335" spans="11:12" s="6" customFormat="1" ht="15">
      <c r="K335" s="14"/>
      <c r="L335" s="14"/>
    </row>
    <row r="336" spans="11:12" s="6" customFormat="1" ht="15">
      <c r="K336" s="14"/>
      <c r="L336" s="14"/>
    </row>
    <row r="337" spans="11:12" s="6" customFormat="1" ht="15">
      <c r="K337" s="14"/>
      <c r="L337" s="14"/>
    </row>
    <row r="338" spans="11:12" s="6" customFormat="1" ht="15">
      <c r="K338" s="14"/>
      <c r="L338" s="14"/>
    </row>
    <row r="339" spans="11:12" s="6" customFormat="1" ht="15">
      <c r="K339" s="14"/>
      <c r="L339" s="14"/>
    </row>
    <row r="340" spans="11:12" s="6" customFormat="1" ht="15">
      <c r="K340" s="14"/>
      <c r="L340" s="14"/>
    </row>
    <row r="341" spans="11:12" s="6" customFormat="1" ht="15">
      <c r="K341" s="14"/>
      <c r="L341" s="14"/>
    </row>
    <row r="342" spans="11:12" s="6" customFormat="1" ht="15">
      <c r="K342" s="14"/>
      <c r="L342" s="14"/>
    </row>
    <row r="343" spans="11:12" s="6" customFormat="1" ht="15">
      <c r="K343" s="14"/>
      <c r="L343" s="14"/>
    </row>
    <row r="344" spans="11:12" s="6" customFormat="1" ht="15">
      <c r="K344" s="14"/>
      <c r="L344" s="14"/>
    </row>
    <row r="345" spans="11:12" s="6" customFormat="1" ht="15">
      <c r="K345" s="14"/>
      <c r="L345" s="14"/>
    </row>
    <row r="346" spans="11:12" s="6" customFormat="1" ht="15">
      <c r="K346" s="14"/>
      <c r="L346" s="14"/>
    </row>
    <row r="347" spans="11:12" s="6" customFormat="1" ht="15">
      <c r="K347" s="14"/>
      <c r="L347" s="14"/>
    </row>
    <row r="348" spans="11:12" ht="15">
      <c r="K348" s="2"/>
      <c r="L348" s="63"/>
    </row>
    <row r="349" spans="11:12" ht="15">
      <c r="K349" s="2"/>
      <c r="L349" s="63"/>
    </row>
    <row r="350" spans="11:12" ht="15">
      <c r="K350" s="2"/>
      <c r="L350" s="63"/>
    </row>
    <row r="351" spans="11:12" ht="15">
      <c r="K351" s="2"/>
      <c r="L351" s="63"/>
    </row>
    <row r="352" spans="11:12" ht="15">
      <c r="K352" s="2"/>
      <c r="L352" s="63"/>
    </row>
    <row r="353" spans="11:12" ht="15">
      <c r="K353" s="2"/>
      <c r="L353" s="63"/>
    </row>
    <row r="354" spans="11:12" ht="15">
      <c r="K354" s="2"/>
      <c r="L354" s="63"/>
    </row>
    <row r="355" spans="11:12" ht="15">
      <c r="K355" s="2"/>
      <c r="L355" s="63"/>
    </row>
    <row r="356" spans="11:12" ht="15">
      <c r="K356" s="2"/>
      <c r="L356" s="63"/>
    </row>
    <row r="357" spans="11:12" ht="15">
      <c r="K357" s="2"/>
      <c r="L357" s="63"/>
    </row>
    <row r="358" spans="11:12" ht="15">
      <c r="K358" s="2"/>
      <c r="L358" s="63"/>
    </row>
    <row r="359" spans="11:12" ht="15">
      <c r="K359" s="2"/>
      <c r="L359" s="63"/>
    </row>
    <row r="360" spans="11:12" ht="15">
      <c r="K360" s="2"/>
      <c r="L360" s="63"/>
    </row>
    <row r="361" spans="11:12" ht="15">
      <c r="K361" s="2"/>
      <c r="L361" s="63"/>
    </row>
    <row r="362" spans="11:12" ht="15">
      <c r="K362" s="2"/>
      <c r="L362" s="63"/>
    </row>
    <row r="363" spans="11:12" ht="15">
      <c r="K363" s="2"/>
      <c r="L363" s="63"/>
    </row>
    <row r="364" spans="11:12" ht="15">
      <c r="K364" s="2"/>
      <c r="L364" s="63"/>
    </row>
    <row r="365" spans="11:12" ht="15">
      <c r="K365" s="2"/>
      <c r="L365" s="63"/>
    </row>
    <row r="366" spans="11:12" ht="15">
      <c r="K366" s="2"/>
      <c r="L366" s="63"/>
    </row>
    <row r="367" spans="11:12" ht="15">
      <c r="K367" s="2"/>
      <c r="L367" s="63"/>
    </row>
    <row r="368" spans="11:12" ht="15">
      <c r="K368" s="2"/>
      <c r="L368" s="63"/>
    </row>
    <row r="369" spans="11:12" ht="15">
      <c r="K369" s="2"/>
      <c r="L369" s="63"/>
    </row>
    <row r="370" spans="11:12" ht="15">
      <c r="K370" s="2"/>
      <c r="L370" s="63"/>
    </row>
    <row r="371" spans="11:12" ht="15">
      <c r="K371" s="2"/>
      <c r="L371" s="63"/>
    </row>
    <row r="372" spans="11:12" ht="15">
      <c r="K372" s="2"/>
      <c r="L372" s="63"/>
    </row>
    <row r="373" spans="11:12" ht="15">
      <c r="K373" s="2"/>
      <c r="L373" s="63"/>
    </row>
    <row r="374" spans="11:12" ht="15">
      <c r="K374" s="2"/>
      <c r="L374" s="63"/>
    </row>
    <row r="375" spans="11:12" ht="15">
      <c r="K375" s="2"/>
      <c r="L375" s="63"/>
    </row>
    <row r="376" spans="11:12" ht="15">
      <c r="K376" s="2"/>
      <c r="L376" s="63"/>
    </row>
    <row r="377" spans="11:12" ht="15">
      <c r="K377" s="2"/>
      <c r="L377" s="63"/>
    </row>
    <row r="378" spans="11:12" ht="15">
      <c r="K378" s="2"/>
      <c r="L378" s="63"/>
    </row>
    <row r="379" spans="11:12" ht="15">
      <c r="K379" s="2"/>
      <c r="L379" s="63"/>
    </row>
    <row r="380" spans="11:12" ht="15">
      <c r="K380" s="2"/>
      <c r="L380" s="63"/>
    </row>
    <row r="381" spans="11:12" ht="15">
      <c r="K381" s="2"/>
      <c r="L381" s="63"/>
    </row>
    <row r="382" spans="11:12" ht="15">
      <c r="K382" s="2"/>
      <c r="L382" s="63"/>
    </row>
    <row r="383" spans="11:12" ht="15">
      <c r="K383" s="2"/>
      <c r="L383" s="63"/>
    </row>
    <row r="384" spans="11:12" ht="15">
      <c r="K384" s="2"/>
      <c r="L384" s="63"/>
    </row>
    <row r="385" spans="11:12" ht="15">
      <c r="K385" s="2"/>
      <c r="L385" s="63"/>
    </row>
    <row r="386" spans="11:12" ht="15">
      <c r="K386" s="2"/>
      <c r="L386" s="63"/>
    </row>
    <row r="387" spans="11:12" ht="15">
      <c r="K387" s="2"/>
      <c r="L387" s="63"/>
    </row>
    <row r="388" spans="11:12" ht="15">
      <c r="K388" s="2"/>
      <c r="L388" s="63"/>
    </row>
    <row r="389" spans="11:12" ht="15">
      <c r="K389" s="2"/>
      <c r="L389" s="63"/>
    </row>
    <row r="390" spans="11:12" ht="15">
      <c r="K390" s="2"/>
      <c r="L390" s="63"/>
    </row>
    <row r="391" spans="11:12" ht="15">
      <c r="K391" s="2"/>
      <c r="L391" s="63"/>
    </row>
    <row r="392" spans="11:12" ht="15">
      <c r="K392" s="2"/>
      <c r="L392" s="63"/>
    </row>
    <row r="393" spans="11:12" ht="15">
      <c r="K393" s="2"/>
      <c r="L393" s="63"/>
    </row>
    <row r="394" spans="11:12" ht="15">
      <c r="K394" s="2"/>
      <c r="L394" s="63"/>
    </row>
    <row r="395" spans="11:12" ht="15">
      <c r="K395" s="2"/>
      <c r="L395" s="63"/>
    </row>
    <row r="396" spans="11:12" ht="15">
      <c r="K396" s="2"/>
      <c r="L396" s="63"/>
    </row>
    <row r="397" spans="11:12" ht="15">
      <c r="K397" s="2"/>
      <c r="L397" s="63"/>
    </row>
    <row r="398" spans="11:12" ht="15">
      <c r="K398" s="2"/>
      <c r="L398" s="63"/>
    </row>
    <row r="399" spans="11:12" ht="15">
      <c r="K399" s="2"/>
      <c r="L399" s="63"/>
    </row>
    <row r="400" spans="11:12" ht="15">
      <c r="K400" s="2"/>
      <c r="L400" s="63"/>
    </row>
    <row r="401" spans="11:12" ht="15">
      <c r="K401" s="2"/>
      <c r="L401" s="63"/>
    </row>
    <row r="402" spans="11:12" ht="15">
      <c r="K402" s="2"/>
      <c r="L402" s="63"/>
    </row>
    <row r="403" spans="11:12" ht="15">
      <c r="K403" s="2"/>
      <c r="L403" s="63"/>
    </row>
    <row r="404" spans="11:12" ht="15">
      <c r="K404" s="2"/>
      <c r="L404" s="63"/>
    </row>
    <row r="405" spans="11:12" ht="15">
      <c r="K405" s="2"/>
      <c r="L405" s="63"/>
    </row>
    <row r="406" spans="11:12" ht="15">
      <c r="K406" s="2"/>
      <c r="L406" s="63"/>
    </row>
    <row r="407" spans="11:12" ht="15">
      <c r="K407" s="2"/>
      <c r="L407" s="63"/>
    </row>
    <row r="408" spans="11:12" ht="15">
      <c r="K408" s="2"/>
      <c r="L408" s="63"/>
    </row>
    <row r="409" spans="11:12" ht="15">
      <c r="K409" s="2"/>
      <c r="L409" s="63"/>
    </row>
    <row r="410" spans="11:12" ht="15">
      <c r="K410" s="2"/>
      <c r="L410" s="63"/>
    </row>
    <row r="411" spans="11:12" ht="15">
      <c r="K411" s="2"/>
      <c r="L411" s="63"/>
    </row>
    <row r="412" spans="11:12" ht="15">
      <c r="K412" s="2"/>
      <c r="L412" s="63"/>
    </row>
    <row r="413" spans="11:12" ht="15">
      <c r="K413" s="2"/>
      <c r="L413" s="63"/>
    </row>
    <row r="414" spans="11:12" ht="15">
      <c r="K414" s="2"/>
      <c r="L414" s="63"/>
    </row>
    <row r="415" spans="11:12" ht="15">
      <c r="K415" s="2"/>
      <c r="L415" s="63"/>
    </row>
    <row r="416" spans="11:12" ht="15">
      <c r="K416" s="2"/>
      <c r="L416" s="63"/>
    </row>
    <row r="417" spans="11:12" ht="15">
      <c r="K417" s="2"/>
      <c r="L417" s="63"/>
    </row>
    <row r="418" spans="11:12" ht="15">
      <c r="K418" s="2"/>
      <c r="L418" s="63"/>
    </row>
    <row r="419" spans="11:12" ht="15">
      <c r="K419" s="2"/>
      <c r="L419" s="63"/>
    </row>
    <row r="420" spans="11:12" ht="15">
      <c r="K420" s="2"/>
      <c r="L420" s="63"/>
    </row>
    <row r="421" spans="11:12" ht="15">
      <c r="K421" s="2"/>
      <c r="L421" s="63"/>
    </row>
    <row r="422" spans="11:12" ht="15">
      <c r="K422" s="2"/>
      <c r="L422" s="63"/>
    </row>
    <row r="423" spans="11:12" ht="15">
      <c r="K423" s="2"/>
      <c r="L423" s="63"/>
    </row>
    <row r="424" spans="11:12" ht="15">
      <c r="K424" s="2"/>
      <c r="L424" s="63"/>
    </row>
    <row r="425" spans="11:12" ht="15">
      <c r="K425" s="2"/>
      <c r="L425" s="63"/>
    </row>
    <row r="426" spans="11:12" ht="15">
      <c r="K426" s="2"/>
      <c r="L426" s="63"/>
    </row>
    <row r="427" spans="11:12" ht="15">
      <c r="K427" s="2"/>
      <c r="L427" s="63"/>
    </row>
    <row r="428" spans="11:12" ht="15">
      <c r="K428" s="2"/>
      <c r="L428" s="63"/>
    </row>
    <row r="429" spans="11:12" ht="15">
      <c r="K429" s="2"/>
      <c r="L429" s="63"/>
    </row>
    <row r="430" spans="11:12" ht="15">
      <c r="K430" s="2"/>
      <c r="L430" s="63"/>
    </row>
    <row r="431" spans="11:12" ht="15">
      <c r="K431" s="2"/>
      <c r="L431" s="63"/>
    </row>
    <row r="432" spans="11:12" ht="15">
      <c r="K432" s="2"/>
      <c r="L432" s="63"/>
    </row>
    <row r="433" spans="11:12" ht="15">
      <c r="K433" s="2"/>
      <c r="L433" s="63"/>
    </row>
    <row r="434" spans="11:12" ht="15">
      <c r="K434" s="2"/>
      <c r="L434" s="63"/>
    </row>
    <row r="435" spans="11:12" ht="15">
      <c r="K435" s="2"/>
      <c r="L435" s="63"/>
    </row>
    <row r="436" spans="11:12" ht="15">
      <c r="K436" s="2"/>
      <c r="L436" s="63"/>
    </row>
    <row r="437" spans="11:12" ht="15">
      <c r="K437" s="2"/>
      <c r="L437" s="63"/>
    </row>
    <row r="438" spans="11:12" ht="15">
      <c r="K438" s="2"/>
      <c r="L438" s="63"/>
    </row>
    <row r="439" spans="11:12" ht="15">
      <c r="K439" s="2"/>
      <c r="L439" s="63"/>
    </row>
    <row r="440" spans="11:12" ht="15">
      <c r="K440" s="2"/>
      <c r="L440" s="63"/>
    </row>
    <row r="441" spans="11:12" ht="15">
      <c r="K441" s="2"/>
      <c r="L441" s="63"/>
    </row>
    <row r="442" spans="11:12" ht="15">
      <c r="K442" s="2"/>
      <c r="L442" s="63"/>
    </row>
    <row r="443" spans="11:12" ht="15">
      <c r="K443" s="2"/>
      <c r="L443" s="63"/>
    </row>
    <row r="444" spans="11:12" ht="15">
      <c r="K444" s="2"/>
      <c r="L444" s="63"/>
    </row>
    <row r="445" spans="11:12" ht="15">
      <c r="K445" s="2"/>
      <c r="L445" s="63"/>
    </row>
    <row r="446" spans="11:12" ht="15">
      <c r="K446" s="2"/>
      <c r="L446" s="63"/>
    </row>
    <row r="447" spans="11:12" ht="15">
      <c r="K447" s="2"/>
      <c r="L447" s="63"/>
    </row>
    <row r="448" spans="11:12" ht="15">
      <c r="K448" s="2"/>
      <c r="L448" s="63"/>
    </row>
    <row r="449" spans="11:12" ht="15">
      <c r="K449" s="2"/>
      <c r="L449" s="63"/>
    </row>
    <row r="450" spans="11:12" ht="15">
      <c r="K450" s="2"/>
      <c r="L450" s="63"/>
    </row>
    <row r="451" spans="11:12" ht="15">
      <c r="K451" s="2"/>
      <c r="L451" s="63"/>
    </row>
    <row r="452" spans="11:12" ht="15">
      <c r="K452" s="2"/>
      <c r="L452" s="63"/>
    </row>
    <row r="453" spans="11:12" ht="15">
      <c r="K453" s="2"/>
      <c r="L453" s="63"/>
    </row>
    <row r="454" spans="11:12" ht="15">
      <c r="K454" s="2"/>
      <c r="L454" s="63"/>
    </row>
    <row r="455" spans="11:12" ht="15">
      <c r="K455" s="2"/>
      <c r="L455" s="63"/>
    </row>
    <row r="456" spans="11:12" ht="15">
      <c r="K456" s="2"/>
      <c r="L456" s="63"/>
    </row>
    <row r="457" spans="11:12" ht="15">
      <c r="K457" s="2"/>
      <c r="L457" s="63"/>
    </row>
    <row r="458" spans="11:12" ht="15">
      <c r="K458" s="2"/>
      <c r="L458" s="63"/>
    </row>
    <row r="459" spans="11:12" ht="15">
      <c r="K459" s="2"/>
      <c r="L459" s="63"/>
    </row>
    <row r="460" spans="11:12" ht="15">
      <c r="K460" s="2"/>
      <c r="L460" s="63"/>
    </row>
    <row r="461" spans="11:12" ht="15">
      <c r="K461" s="2"/>
      <c r="L461" s="63"/>
    </row>
    <row r="462" spans="11:12" ht="15">
      <c r="K462" s="2"/>
      <c r="L462" s="63"/>
    </row>
    <row r="463" spans="11:12" ht="15">
      <c r="K463" s="2"/>
      <c r="L463" s="63"/>
    </row>
    <row r="464" spans="11:12" ht="15">
      <c r="K464" s="2"/>
      <c r="L464" s="63"/>
    </row>
    <row r="465" spans="11:12" ht="15">
      <c r="K465" s="2"/>
      <c r="L465" s="63"/>
    </row>
    <row r="466" spans="11:12" ht="15">
      <c r="K466" s="2"/>
      <c r="L466" s="63"/>
    </row>
    <row r="467" spans="11:12" ht="15">
      <c r="K467" s="2"/>
      <c r="L467" s="63"/>
    </row>
    <row r="468" spans="11:12" ht="15">
      <c r="K468" s="2"/>
      <c r="L468" s="63"/>
    </row>
    <row r="469" spans="11:12" ht="15">
      <c r="K469" s="2"/>
      <c r="L469" s="63"/>
    </row>
    <row r="470" spans="11:12" ht="15">
      <c r="K470" s="2"/>
      <c r="L470" s="63"/>
    </row>
    <row r="471" spans="11:12" ht="15">
      <c r="K471" s="2"/>
      <c r="L471" s="63"/>
    </row>
    <row r="472" spans="11:12" ht="15">
      <c r="K472" s="2"/>
      <c r="L472" s="63"/>
    </row>
    <row r="473" spans="11:12" ht="15">
      <c r="K473" s="2"/>
      <c r="L473" s="63"/>
    </row>
    <row r="474" spans="11:12" ht="15">
      <c r="K474" s="2"/>
      <c r="L474" s="63"/>
    </row>
    <row r="475" spans="11:12" ht="15">
      <c r="K475" s="2"/>
      <c r="L475" s="63"/>
    </row>
    <row r="476" spans="11:12" ht="15">
      <c r="K476" s="2"/>
      <c r="L476" s="63"/>
    </row>
    <row r="477" spans="11:12" ht="15">
      <c r="K477" s="2"/>
      <c r="L477" s="63"/>
    </row>
    <row r="478" spans="11:12" ht="15">
      <c r="K478" s="2"/>
      <c r="L478" s="63"/>
    </row>
    <row r="479" spans="11:12" ht="15">
      <c r="K479" s="2"/>
      <c r="L479" s="63"/>
    </row>
    <row r="480" spans="11:12" ht="15">
      <c r="K480" s="2"/>
      <c r="L480" s="63"/>
    </row>
    <row r="481" spans="11:12" ht="15">
      <c r="K481" s="2"/>
      <c r="L481" s="63"/>
    </row>
    <row r="482" spans="11:12" ht="15">
      <c r="K482" s="2"/>
      <c r="L482" s="63"/>
    </row>
    <row r="483" spans="11:12" ht="15">
      <c r="K483" s="2"/>
      <c r="L483" s="63"/>
    </row>
    <row r="484" spans="11:12" ht="15">
      <c r="K484" s="2"/>
      <c r="L484" s="63"/>
    </row>
    <row r="485" spans="11:12" ht="15">
      <c r="K485" s="2"/>
      <c r="L485" s="63"/>
    </row>
    <row r="486" spans="11:12" ht="15">
      <c r="K486" s="2"/>
      <c r="L486" s="63"/>
    </row>
    <row r="487" spans="11:12" ht="15">
      <c r="K487" s="2"/>
      <c r="L487" s="63"/>
    </row>
    <row r="488" spans="11:12" ht="15">
      <c r="K488" s="2"/>
      <c r="L488" s="63"/>
    </row>
    <row r="489" spans="11:12" ht="15">
      <c r="K489" s="2"/>
      <c r="L489" s="63"/>
    </row>
    <row r="490" spans="11:12" ht="15">
      <c r="K490" s="2"/>
      <c r="L490" s="63"/>
    </row>
    <row r="491" spans="11:12" ht="15">
      <c r="K491" s="2"/>
      <c r="L491" s="63"/>
    </row>
    <row r="492" spans="11:12" ht="15">
      <c r="K492" s="2"/>
      <c r="L492" s="63"/>
    </row>
    <row r="493" spans="11:12" ht="15">
      <c r="K493" s="2"/>
      <c r="L493" s="63"/>
    </row>
    <row r="494" spans="11:12" ht="15">
      <c r="K494" s="2"/>
      <c r="L494" s="63"/>
    </row>
    <row r="495" spans="11:12" ht="15">
      <c r="K495" s="2"/>
      <c r="L495" s="63"/>
    </row>
    <row r="496" spans="11:12" ht="15">
      <c r="K496" s="2"/>
      <c r="L496" s="63"/>
    </row>
    <row r="497" spans="11:12" ht="15">
      <c r="K497" s="2"/>
      <c r="L497" s="63"/>
    </row>
    <row r="498" spans="11:12" ht="15">
      <c r="K498" s="2"/>
      <c r="L498" s="63"/>
    </row>
    <row r="499" spans="11:12" ht="15">
      <c r="K499" s="2"/>
      <c r="L499" s="63"/>
    </row>
    <row r="500" spans="11:12" ht="15">
      <c r="K500" s="2"/>
      <c r="L500" s="63"/>
    </row>
    <row r="501" spans="11:12" ht="15">
      <c r="K501" s="2"/>
      <c r="L501" s="63"/>
    </row>
    <row r="502" spans="11:12" ht="15">
      <c r="K502" s="2"/>
      <c r="L502" s="63"/>
    </row>
    <row r="503" spans="11:12" ht="15">
      <c r="K503" s="2"/>
      <c r="L503" s="63"/>
    </row>
    <row r="504" spans="11:12" ht="15">
      <c r="K504" s="2"/>
      <c r="L504" s="63"/>
    </row>
    <row r="505" spans="11:12" ht="15">
      <c r="K505" s="2"/>
      <c r="L505" s="63"/>
    </row>
    <row r="506" spans="11:12" ht="15">
      <c r="K506" s="2"/>
      <c r="L506" s="63"/>
    </row>
    <row r="507" spans="11:12" ht="15">
      <c r="K507" s="2"/>
      <c r="L507" s="63"/>
    </row>
    <row r="508" spans="11:12" ht="15">
      <c r="K508" s="2"/>
      <c r="L508" s="63"/>
    </row>
    <row r="509" spans="11:12" ht="15">
      <c r="K509" s="2"/>
      <c r="L509" s="63"/>
    </row>
    <row r="510" spans="11:12" ht="15">
      <c r="K510" s="2"/>
      <c r="L510" s="63"/>
    </row>
    <row r="511" spans="11:12" ht="15">
      <c r="K511" s="2"/>
      <c r="L511" s="63"/>
    </row>
    <row r="512" spans="11:12" ht="15">
      <c r="K512" s="2"/>
      <c r="L512" s="63"/>
    </row>
    <row r="513" spans="11:12" ht="15">
      <c r="K513" s="2"/>
      <c r="L513" s="63"/>
    </row>
    <row r="514" spans="11:12" ht="15">
      <c r="K514" s="2"/>
      <c r="L514" s="63"/>
    </row>
    <row r="515" spans="11:12" ht="15">
      <c r="K515" s="2"/>
      <c r="L515" s="63"/>
    </row>
    <row r="516" spans="11:12" ht="15">
      <c r="K516" s="2"/>
      <c r="L516" s="63"/>
    </row>
    <row r="517" spans="11:12" ht="15">
      <c r="K517" s="2"/>
      <c r="L517" s="63"/>
    </row>
    <row r="518" spans="11:12" ht="15">
      <c r="K518" s="2"/>
      <c r="L518" s="63"/>
    </row>
    <row r="519" spans="11:12" ht="15">
      <c r="K519" s="2"/>
      <c r="L519" s="63"/>
    </row>
    <row r="520" spans="11:12" ht="15">
      <c r="K520" s="2"/>
      <c r="L520" s="63"/>
    </row>
    <row r="521" spans="11:12" ht="15">
      <c r="K521" s="2"/>
      <c r="L521" s="63"/>
    </row>
  </sheetData>
  <sheetProtection/>
  <mergeCells count="68">
    <mergeCell ref="T82:W82"/>
    <mergeCell ref="A83:B83"/>
    <mergeCell ref="AH80:AH82"/>
    <mergeCell ref="X80:X82"/>
    <mergeCell ref="Y80:Y82"/>
    <mergeCell ref="AF80:AF82"/>
    <mergeCell ref="A80:B81"/>
    <mergeCell ref="C81:F81"/>
    <mergeCell ref="A82:K82"/>
    <mergeCell ref="L82:O82"/>
    <mergeCell ref="L81:O81"/>
    <mergeCell ref="R80:R82"/>
    <mergeCell ref="S80:S82"/>
    <mergeCell ref="AZ82:BC82"/>
    <mergeCell ref="AR82:AU82"/>
    <mergeCell ref="AB81:AE81"/>
    <mergeCell ref="AO80:AO82"/>
    <mergeCell ref="AB82:AE82"/>
    <mergeCell ref="AJ82:AM82"/>
    <mergeCell ref="AV80:AV82"/>
    <mergeCell ref="AP80:AP82"/>
    <mergeCell ref="AN80:AN82"/>
    <mergeCell ref="AJ81:AM81"/>
    <mergeCell ref="BD80:BD82"/>
    <mergeCell ref="BE80:BE82"/>
    <mergeCell ref="BF80:BF82"/>
    <mergeCell ref="AY80:AY82"/>
    <mergeCell ref="AZ81:BC81"/>
    <mergeCell ref="BP1:ED2"/>
    <mergeCell ref="BP3:BW3"/>
    <mergeCell ref="BP81:BS81"/>
    <mergeCell ref="BP82:BS82"/>
    <mergeCell ref="BO80:BO82"/>
    <mergeCell ref="AZ3:BG3"/>
    <mergeCell ref="BL80:BL82"/>
    <mergeCell ref="BM80:BM82"/>
    <mergeCell ref="BN80:BN82"/>
    <mergeCell ref="BH81:BK81"/>
    <mergeCell ref="AJ3:AQ3"/>
    <mergeCell ref="AB3:AI3"/>
    <mergeCell ref="BH3:BO3"/>
    <mergeCell ref="BH82:BK82"/>
    <mergeCell ref="AW80:AW82"/>
    <mergeCell ref="AX80:AX82"/>
    <mergeCell ref="BG80:BG82"/>
    <mergeCell ref="AR81:AU81"/>
    <mergeCell ref="AG80:AG82"/>
    <mergeCell ref="AI80:AI82"/>
    <mergeCell ref="J80:J81"/>
    <mergeCell ref="K80:K81"/>
    <mergeCell ref="P80:P82"/>
    <mergeCell ref="Q80:Q82"/>
    <mergeCell ref="BT80:BT82"/>
    <mergeCell ref="A3:A4"/>
    <mergeCell ref="B3:B4"/>
    <mergeCell ref="C3:K3"/>
    <mergeCell ref="L3:S3"/>
    <mergeCell ref="T3:AA3"/>
    <mergeCell ref="BU80:BU82"/>
    <mergeCell ref="BV80:BV82"/>
    <mergeCell ref="BW80:BW82"/>
    <mergeCell ref="A1:BO2"/>
    <mergeCell ref="AR3:AY3"/>
    <mergeCell ref="T81:W81"/>
    <mergeCell ref="Z80:Z82"/>
    <mergeCell ref="AA80:AA82"/>
    <mergeCell ref="AQ80:AQ82"/>
    <mergeCell ref="I80:I8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2" sqref="A2:IV38"/>
    </sheetView>
  </sheetViews>
  <sheetFormatPr defaultColWidth="9.140625" defaultRowHeight="12.75"/>
  <cols>
    <col min="1" max="16384" width="9.140625" style="66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Paulina</dc:creator>
  <cp:keywords/>
  <dc:description/>
  <cp:lastModifiedBy>Robert</cp:lastModifiedBy>
  <cp:lastPrinted>2013-07-03T06:49:23Z</cp:lastPrinted>
  <dcterms:created xsi:type="dcterms:W3CDTF">2009-11-05T07:41:46Z</dcterms:created>
  <dcterms:modified xsi:type="dcterms:W3CDTF">2020-07-06T11:40:12Z</dcterms:modified>
  <cp:category/>
  <cp:version/>
  <cp:contentType/>
  <cp:contentStatus/>
</cp:coreProperties>
</file>