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00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<sst xmlns="http://schemas.openxmlformats.org/spreadsheetml/2006/main" count="218" uniqueCount="133">
  <si>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</si>
  <si>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</si>
  <si>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</si>
  <si>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</si>
  <si>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</si>
  <si>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</si>
  <si>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</si>
  <si>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</si>
  <si>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</si>
  <si>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</si>
  <si>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</si>
  <si>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</si>
  <si>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</si>
  <si>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</si>
  <si>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</si>
  <si>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</si>
  <si>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</si>
  <si>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</si>
  <si>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</si>
  <si>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</si>
  <si>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</si>
  <si>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</si>
  <si>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</si>
  <si>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</si>
  <si>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</si>
  <si>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</si>
  <si>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</si>
  <si>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</si>
  <si>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</si>
  <si>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</si>
  <si>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</si>
  <si>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</si>
  <si>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</si>
  <si>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</si>
  <si>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</si>
  <si>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</si>
  <si>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</si>
  <si>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</si>
  <si>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</si>
  <si>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</si>
  <si>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</si>
  <si>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</si>
  <si>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</si>
  <si>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</si>
  <si>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</si>
  <si>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</si>
  <si>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</si>
  <si>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</si>
  <si>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</si>
  <si>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</si>
  <si>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</si>
  <si>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</si>
  <si>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</si>
  <si>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</si>
  <si>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</si>
  <si>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</si>
  <si>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</si>
  <si>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</si>
  <si>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</si>
  <si>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Ociepa</t>
  </si>
  <si>
    <t>Tarnowski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</si>
  <si>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</si>
  <si>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</si>
  <si>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</si>
  <si>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</si>
  <si>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</si>
  <si>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</si>
  <si>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</si>
  <si>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</si>
  <si>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</si>
  <si>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</si>
  <si>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</si>
  <si>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</si>
  <si>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</si>
  <si>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</si>
  <si>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</si>
  <si>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</si>
  <si>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</si>
  <si>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</si>
  <si>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</si>
  <si>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</si>
  <si>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</si>
  <si>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</si>
  <si>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</si>
  <si>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</si>
  <si>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</si>
  <si>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</si>
  <si>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</si>
  <si>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</si>
  <si>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</si>
  <si>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</si>
  <si>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</si>
  <si>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</si>
  <si>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</si>
  <si>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</si>
  <si>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</si>
  <si>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</si>
  <si>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</si>
  <si>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</si>
  <si>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W. Tarnowski</t>
  </si>
  <si>
    <t>B. Wilczyński</t>
  </si>
  <si>
    <t>W.Tarnowski/T. Kiczkowiak</t>
  </si>
  <si>
    <t>Z. Ociepa/W. Tarnowski</t>
  </si>
  <si>
    <t>Z. Ociepa/P. Zaporski</t>
  </si>
  <si>
    <t>Z. Ociepa</t>
  </si>
  <si>
    <t>T. Krzyżyński / K. Kamiński</t>
  </si>
  <si>
    <t>T. Kiczkowiak/A. Błażejewski</t>
  </si>
  <si>
    <t>T. Kiczkowiak/P. Zaporski</t>
  </si>
  <si>
    <t>P. Stępień</t>
  </si>
  <si>
    <t>T. Krzyżyński/W. Tarnowski</t>
  </si>
  <si>
    <t>I. Maciejewski/S.Pecolt/W.Tarnowski</t>
  </si>
  <si>
    <t>A. Patryn/K. Dorywalski</t>
  </si>
  <si>
    <t>T. Krzyżyński / K. Kaminński</t>
  </si>
  <si>
    <t>Magisterskie proseminarium/ Seminarium dyplomowe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</si>
  <si>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</si>
  <si>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</si>
  <si>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</si>
  <si>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</si>
  <si>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</si>
  <si>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</si>
  <si>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</si>
  <si>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</si>
  <si>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</si>
  <si>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</si>
  <si>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</si>
  <si>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</si>
  <si>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</si>
  <si>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</si>
  <si>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10 godzin</t>
  </si>
  <si>
    <t>193 godziny</t>
  </si>
  <si>
    <t>205 godzin</t>
  </si>
  <si>
    <t>165 godzin</t>
  </si>
  <si>
    <t xml:space="preserve">PLAN STUDIÓW MECHATRONIKA II STOPNIA TRYB NIESTACJONARNY ROK AKADEMICKI 2016/2017   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</si>
</sst>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7"/>
  <sheetViews>
    <sheetView tabSelected="1" zoomScale="53" zoomScaleNormal="53" zoomScalePageLayoutView="0" workbookViewId="0" topLeftCell="A1">
      <selection activeCell="B3" sqref="B3:AR3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28125" style="87" customWidth="1"/>
    <col min="4" max="4" width="10.7109375" style="1" customWidth="1"/>
    <col min="5" max="5" width="9.28125" style="1" customWidth="1"/>
    <col min="6" max="7" width="9.28125" style="1" bestFit="1" customWidth="1"/>
    <col min="8" max="8" width="13.7109375" style="1" customWidth="1"/>
    <col min="9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2812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28125" style="1" bestFit="1" customWidth="1"/>
    <col min="25" max="25" width="13.00390625" style="1" bestFit="1" customWidth="1"/>
    <col min="26" max="28" width="12.57421875" style="1" bestFit="1" customWidth="1"/>
    <col min="29" max="32" width="9.2812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4"/>
      <c r="BF2" s="34"/>
      <c r="BG2" s="34"/>
      <c r="BH2" s="34"/>
    </row>
    <row r="3" spans="1:60" ht="90.75" customHeight="1">
      <c r="A3" s="35"/>
      <c r="B3" s="173" t="s">
        <v>132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6"/>
      <c r="BF3" s="34"/>
      <c r="BG3" s="34"/>
      <c r="BH3" s="34"/>
    </row>
    <row r="4" spans="1:60" ht="36" customHeight="1">
      <c r="A4" s="180" t="s">
        <v>11</v>
      </c>
      <c r="B4" s="156" t="s">
        <v>0</v>
      </c>
      <c r="C4" s="181" t="s">
        <v>80</v>
      </c>
      <c r="D4" s="145" t="s">
        <v>1</v>
      </c>
      <c r="E4" s="146"/>
      <c r="F4" s="146"/>
      <c r="G4" s="146"/>
      <c r="H4" s="146"/>
      <c r="I4" s="146"/>
      <c r="J4" s="146"/>
      <c r="K4" s="146"/>
      <c r="L4" s="147"/>
      <c r="M4" s="145" t="s">
        <v>7</v>
      </c>
      <c r="N4" s="146"/>
      <c r="O4" s="146"/>
      <c r="P4" s="146"/>
      <c r="Q4" s="146"/>
      <c r="R4" s="146"/>
      <c r="S4" s="146"/>
      <c r="T4" s="147"/>
      <c r="U4" s="145" t="s">
        <v>8</v>
      </c>
      <c r="V4" s="146"/>
      <c r="W4" s="146"/>
      <c r="X4" s="146"/>
      <c r="Y4" s="146"/>
      <c r="Z4" s="146"/>
      <c r="AA4" s="146"/>
      <c r="AB4" s="147"/>
      <c r="AC4" s="145" t="s">
        <v>9</v>
      </c>
      <c r="AD4" s="146"/>
      <c r="AE4" s="146"/>
      <c r="AF4" s="146"/>
      <c r="AG4" s="146"/>
      <c r="AH4" s="146"/>
      <c r="AI4" s="146"/>
      <c r="AJ4" s="147"/>
      <c r="AK4" s="145" t="s">
        <v>10</v>
      </c>
      <c r="AL4" s="146"/>
      <c r="AM4" s="146"/>
      <c r="AN4" s="146"/>
      <c r="AO4" s="146"/>
      <c r="AP4" s="146"/>
      <c r="AQ4" s="146"/>
      <c r="AR4" s="147"/>
      <c r="AS4" s="148"/>
      <c r="AT4" s="149"/>
      <c r="AU4" s="149"/>
      <c r="AV4" s="149"/>
      <c r="AW4" s="149"/>
      <c r="AX4" s="149"/>
      <c r="AY4" s="149"/>
      <c r="AZ4" s="150"/>
      <c r="BA4" s="148"/>
      <c r="BB4" s="149"/>
      <c r="BC4" s="149"/>
      <c r="BD4" s="149"/>
      <c r="BE4" s="149"/>
      <c r="BF4" s="149"/>
      <c r="BG4" s="149"/>
      <c r="BH4" s="150"/>
    </row>
    <row r="5" spans="1:60" ht="45" customHeight="1">
      <c r="A5" s="180"/>
      <c r="B5" s="158"/>
      <c r="C5" s="182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3" t="s">
        <v>126</v>
      </c>
      <c r="B6" s="92" t="s">
        <v>127</v>
      </c>
      <c r="C6" s="99" t="s">
        <v>60</v>
      </c>
      <c r="D6" s="32">
        <v>0</v>
      </c>
      <c r="E6" s="32">
        <v>47</v>
      </c>
      <c r="F6" s="124">
        <v>0</v>
      </c>
      <c r="G6" s="32">
        <v>0</v>
      </c>
      <c r="H6" s="124">
        <v>47</v>
      </c>
      <c r="I6" s="143">
        <v>6</v>
      </c>
      <c r="J6" s="32">
        <v>3</v>
      </c>
      <c r="K6" s="32">
        <v>3</v>
      </c>
      <c r="L6" s="32">
        <v>0</v>
      </c>
      <c r="M6" s="32">
        <v>0</v>
      </c>
      <c r="N6" s="32">
        <v>25</v>
      </c>
      <c r="O6" s="32">
        <v>0</v>
      </c>
      <c r="P6" s="32">
        <v>0</v>
      </c>
      <c r="Q6" s="32">
        <v>3</v>
      </c>
      <c r="R6" s="32">
        <v>1</v>
      </c>
      <c r="S6" s="32">
        <v>2</v>
      </c>
      <c r="T6" s="32">
        <f>SUM(T7:T18)</f>
        <v>0</v>
      </c>
      <c r="U6" s="32">
        <v>0</v>
      </c>
      <c r="V6" s="32">
        <v>22</v>
      </c>
      <c r="W6" s="32">
        <v>0</v>
      </c>
      <c r="X6" s="32">
        <v>0</v>
      </c>
      <c r="Y6" s="32">
        <v>3</v>
      </c>
      <c r="Z6" s="32">
        <v>2</v>
      </c>
      <c r="AA6" s="32">
        <v>1</v>
      </c>
      <c r="AB6" s="32">
        <f>SUM(AB7:AB18)</f>
        <v>10</v>
      </c>
      <c r="AC6" s="32">
        <f>SUM(AC7:AC18)</f>
        <v>0</v>
      </c>
      <c r="AD6" s="32">
        <v>0</v>
      </c>
      <c r="AE6" s="32">
        <f>SUM(AE7:AE18)</f>
        <v>0</v>
      </c>
      <c r="AF6" s="32">
        <f>SUM(AF7:AF18)</f>
        <v>0</v>
      </c>
      <c r="AG6" s="32">
        <v>0</v>
      </c>
      <c r="AH6" s="32">
        <v>0</v>
      </c>
      <c r="AI6" s="32">
        <f aca="true" t="shared" si="0" ref="AI6:AR6">SUM(AI7:AI18)</f>
        <v>0</v>
      </c>
      <c r="AJ6" s="32">
        <f t="shared" si="0"/>
        <v>0</v>
      </c>
      <c r="AK6" s="32">
        <f t="shared" si="0"/>
        <v>0</v>
      </c>
      <c r="AL6" s="32">
        <f t="shared" si="0"/>
        <v>0</v>
      </c>
      <c r="AM6" s="32">
        <f t="shared" si="0"/>
        <v>0</v>
      </c>
      <c r="AN6" s="32">
        <f t="shared" si="0"/>
        <v>0</v>
      </c>
      <c r="AO6" s="32">
        <f t="shared" si="0"/>
        <v>0</v>
      </c>
      <c r="AP6" s="32">
        <f t="shared" si="0"/>
        <v>0</v>
      </c>
      <c r="AQ6" s="32">
        <f t="shared" si="0"/>
        <v>0</v>
      </c>
      <c r="AR6" s="32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3" t="s">
        <v>79</v>
      </c>
      <c r="C7" s="12" t="s">
        <v>96</v>
      </c>
      <c r="D7" s="12"/>
      <c r="E7" s="12">
        <v>30</v>
      </c>
      <c r="F7" s="12"/>
      <c r="G7" s="13"/>
      <c r="H7" s="12">
        <f>SUM(D7:G7)</f>
        <v>30</v>
      </c>
      <c r="I7" s="13">
        <v>5</v>
      </c>
      <c r="J7" s="13">
        <v>3</v>
      </c>
      <c r="K7" s="13">
        <v>2</v>
      </c>
      <c r="L7" s="13"/>
      <c r="M7" s="18"/>
      <c r="N7" s="18">
        <v>15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15</v>
      </c>
      <c r="W7" s="24"/>
      <c r="X7" s="13"/>
      <c r="Y7" s="13">
        <v>3</v>
      </c>
      <c r="Z7" s="13">
        <v>2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108</v>
      </c>
      <c r="D8" s="49"/>
      <c r="E8" s="49">
        <v>10</v>
      </c>
      <c r="F8" s="49"/>
      <c r="G8" s="12"/>
      <c r="H8" s="14">
        <v>10</v>
      </c>
      <c r="I8" s="14">
        <v>1</v>
      </c>
      <c r="J8" s="14">
        <v>0</v>
      </c>
      <c r="K8" s="14">
        <v>1</v>
      </c>
      <c r="L8" s="49"/>
      <c r="M8" s="67"/>
      <c r="N8" s="68">
        <v>10</v>
      </c>
      <c r="O8" s="68"/>
      <c r="P8" s="68"/>
      <c r="Q8" s="68">
        <f>I8</f>
        <v>1</v>
      </c>
      <c r="R8" s="68">
        <v>0</v>
      </c>
      <c r="S8" s="68">
        <v>1</v>
      </c>
      <c r="T8" s="125"/>
      <c r="U8" s="12"/>
      <c r="V8" s="120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7" t="s">
        <v>114</v>
      </c>
      <c r="B9" s="138" t="s">
        <v>115</v>
      </c>
      <c r="C9" s="127"/>
      <c r="D9" s="127"/>
      <c r="E9" s="127">
        <v>36</v>
      </c>
      <c r="F9" s="127"/>
      <c r="G9" s="127"/>
      <c r="H9" s="139">
        <v>36</v>
      </c>
      <c r="I9" s="139">
        <v>5</v>
      </c>
      <c r="J9" s="139">
        <v>4</v>
      </c>
      <c r="K9" s="139">
        <v>1</v>
      </c>
      <c r="L9" s="123"/>
      <c r="M9" s="128"/>
      <c r="N9" s="127">
        <v>9</v>
      </c>
      <c r="O9" s="127"/>
      <c r="P9" s="127"/>
      <c r="Q9" s="127">
        <v>2</v>
      </c>
      <c r="R9" s="127">
        <v>1</v>
      </c>
      <c r="S9" s="127">
        <v>1</v>
      </c>
      <c r="T9" s="127"/>
      <c r="U9" s="127"/>
      <c r="V9" s="127">
        <v>9</v>
      </c>
      <c r="W9" s="127"/>
      <c r="X9" s="127"/>
      <c r="Y9" s="127">
        <v>1</v>
      </c>
      <c r="Z9" s="127">
        <v>1</v>
      </c>
      <c r="AA9" s="127">
        <v>0</v>
      </c>
      <c r="AB9" s="127"/>
      <c r="AC9" s="128"/>
      <c r="AD9" s="127">
        <v>18</v>
      </c>
      <c r="AE9" s="127"/>
      <c r="AF9" s="127"/>
      <c r="AG9" s="127">
        <v>2</v>
      </c>
      <c r="AH9" s="127">
        <v>2</v>
      </c>
      <c r="AI9" s="127">
        <v>0</v>
      </c>
      <c r="AJ9" s="129"/>
      <c r="AK9" s="129"/>
      <c r="AL9" s="43"/>
      <c r="AM9" s="126"/>
      <c r="AN9" s="43"/>
      <c r="AO9" s="43"/>
      <c r="AP9" s="43"/>
      <c r="AQ9" s="43"/>
      <c r="AR9" s="4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116</v>
      </c>
      <c r="B10" s="73" t="s">
        <v>26</v>
      </c>
      <c r="C10" s="49" t="s">
        <v>108</v>
      </c>
      <c r="D10" s="56"/>
      <c r="E10" s="56">
        <v>9</v>
      </c>
      <c r="F10" s="49"/>
      <c r="G10" s="12"/>
      <c r="H10" s="12">
        <f>SUM(D10:G10)</f>
        <v>9</v>
      </c>
      <c r="I10" s="14">
        <v>1</v>
      </c>
      <c r="J10" s="14">
        <v>1</v>
      </c>
      <c r="K10" s="14">
        <v>0</v>
      </c>
      <c r="L10" s="131"/>
      <c r="M10" s="68"/>
      <c r="N10" s="68"/>
      <c r="O10" s="68"/>
      <c r="P10" s="68"/>
      <c r="Q10" s="68"/>
      <c r="R10" s="68"/>
      <c r="S10" s="68"/>
      <c r="T10" s="68"/>
      <c r="U10" s="49"/>
      <c r="V10" s="12">
        <v>9</v>
      </c>
      <c r="W10" s="12"/>
      <c r="X10" s="12"/>
      <c r="Y10" s="12">
        <v>1</v>
      </c>
      <c r="Z10" s="12">
        <v>1</v>
      </c>
      <c r="AA10" s="12">
        <v>0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120</v>
      </c>
      <c r="B11" s="112" t="s">
        <v>117</v>
      </c>
      <c r="C11" s="49"/>
      <c r="D11" s="56"/>
      <c r="E11" s="56">
        <v>9</v>
      </c>
      <c r="F11" s="49"/>
      <c r="G11" s="12"/>
      <c r="H11" s="12">
        <v>9</v>
      </c>
      <c r="I11" s="14">
        <v>1</v>
      </c>
      <c r="J11" s="14">
        <v>1</v>
      </c>
      <c r="K11" s="14">
        <v>0</v>
      </c>
      <c r="L11" s="131"/>
      <c r="M11" s="68"/>
      <c r="N11" s="68"/>
      <c r="O11" s="68"/>
      <c r="P11" s="68"/>
      <c r="Q11" s="68"/>
      <c r="R11" s="68"/>
      <c r="S11" s="68"/>
      <c r="T11" s="122"/>
      <c r="U11" s="49"/>
      <c r="V11" s="12"/>
      <c r="W11" s="12"/>
      <c r="X11" s="12"/>
      <c r="Y11" s="12"/>
      <c r="Z11" s="12"/>
      <c r="AA11" s="12"/>
      <c r="AB11" s="12"/>
      <c r="AC11" s="67"/>
      <c r="AD11" s="68">
        <v>9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121</v>
      </c>
      <c r="B12" s="112" t="s">
        <v>118</v>
      </c>
      <c r="C12" s="49"/>
      <c r="D12" s="56"/>
      <c r="E12" s="56">
        <v>9</v>
      </c>
      <c r="F12" s="49"/>
      <c r="G12" s="12"/>
      <c r="H12" s="12">
        <v>9</v>
      </c>
      <c r="I12" s="14">
        <v>1</v>
      </c>
      <c r="J12" s="14">
        <v>1</v>
      </c>
      <c r="K12" s="14">
        <v>0</v>
      </c>
      <c r="L12" s="131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9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122</v>
      </c>
      <c r="B13" s="112" t="s">
        <v>119</v>
      </c>
      <c r="C13" s="49"/>
      <c r="D13" s="56"/>
      <c r="E13" s="56">
        <v>9</v>
      </c>
      <c r="F13" s="49"/>
      <c r="G13" s="12"/>
      <c r="H13" s="12">
        <v>9</v>
      </c>
      <c r="I13" s="14">
        <v>2</v>
      </c>
      <c r="J13" s="14">
        <v>1</v>
      </c>
      <c r="K13" s="14">
        <v>1</v>
      </c>
      <c r="L13" s="131"/>
      <c r="M13" s="68"/>
      <c r="N13" s="68">
        <v>9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32" customFormat="1" ht="36" customHeight="1">
      <c r="A14" s="93" t="s">
        <v>37</v>
      </c>
      <c r="B14" s="92" t="s">
        <v>95</v>
      </c>
      <c r="C14" s="99" t="s">
        <v>60</v>
      </c>
      <c r="D14" s="47">
        <v>36</v>
      </c>
      <c r="E14" s="47">
        <v>36</v>
      </c>
      <c r="F14" s="47">
        <v>18</v>
      </c>
      <c r="G14" s="47">
        <v>27</v>
      </c>
      <c r="H14" s="133">
        <v>117</v>
      </c>
      <c r="I14" s="133">
        <v>16</v>
      </c>
      <c r="J14" s="133">
        <v>6</v>
      </c>
      <c r="K14" s="133">
        <v>10</v>
      </c>
      <c r="L14" s="134">
        <v>5</v>
      </c>
      <c r="M14" s="47">
        <v>27</v>
      </c>
      <c r="N14" s="135">
        <v>27</v>
      </c>
      <c r="O14" s="47">
        <v>9</v>
      </c>
      <c r="P14" s="47">
        <v>27</v>
      </c>
      <c r="Q14" s="47">
        <v>11</v>
      </c>
      <c r="R14" s="47">
        <v>4</v>
      </c>
      <c r="S14" s="47">
        <v>7</v>
      </c>
      <c r="T14" s="133"/>
      <c r="U14" s="43">
        <v>9</v>
      </c>
      <c r="V14" s="135">
        <v>9</v>
      </c>
      <c r="W14" s="47">
        <v>9</v>
      </c>
      <c r="X14" s="47"/>
      <c r="Y14" s="47">
        <v>5</v>
      </c>
      <c r="Z14" s="47">
        <v>2</v>
      </c>
      <c r="AA14" s="47">
        <v>3</v>
      </c>
      <c r="AB14" s="47">
        <v>5</v>
      </c>
      <c r="AC14" s="135"/>
      <c r="AD14" s="47"/>
      <c r="AE14" s="47"/>
      <c r="AF14" s="47"/>
      <c r="AG14" s="47"/>
      <c r="AH14" s="133"/>
      <c r="AI14" s="133"/>
      <c r="AJ14" s="133"/>
      <c r="AK14" s="133"/>
      <c r="AL14" s="47"/>
      <c r="AM14" s="135"/>
      <c r="AN14" s="47"/>
      <c r="AO14" s="47"/>
      <c r="AP14" s="47"/>
      <c r="AQ14" s="47"/>
      <c r="AR14" s="47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7"/>
      <c r="BF14" s="8"/>
      <c r="BG14" s="8"/>
      <c r="BH14" s="8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</row>
    <row r="15" spans="1:60" ht="36" customHeight="1" thickBot="1">
      <c r="A15" s="59" t="s">
        <v>123</v>
      </c>
      <c r="B15" s="75" t="s">
        <v>81</v>
      </c>
      <c r="C15" s="59" t="s">
        <v>97</v>
      </c>
      <c r="D15" s="59">
        <v>9</v>
      </c>
      <c r="E15" s="59">
        <v>9</v>
      </c>
      <c r="F15" s="59">
        <v>9</v>
      </c>
      <c r="G15" s="59"/>
      <c r="H15" s="64">
        <f>SUM(D15:G15)</f>
        <v>27</v>
      </c>
      <c r="I15" s="64">
        <v>5</v>
      </c>
      <c r="J15" s="64">
        <v>2</v>
      </c>
      <c r="K15" s="64">
        <v>3</v>
      </c>
      <c r="L15" s="117">
        <v>5</v>
      </c>
      <c r="M15" s="69"/>
      <c r="N15" s="118"/>
      <c r="O15" s="69"/>
      <c r="P15" s="69"/>
      <c r="Q15" s="69"/>
      <c r="R15" s="69"/>
      <c r="S15" s="69"/>
      <c r="T15" s="121"/>
      <c r="U15" s="130">
        <v>9</v>
      </c>
      <c r="V15" s="120">
        <v>9</v>
      </c>
      <c r="W15" s="64">
        <v>9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1"/>
      <c r="AI15" s="121"/>
      <c r="AJ15" s="121"/>
      <c r="AK15" s="117"/>
      <c r="AL15" s="64"/>
      <c r="AM15" s="120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50</v>
      </c>
      <c r="B16" s="104" t="s">
        <v>48</v>
      </c>
      <c r="C16" s="76" t="s">
        <v>98</v>
      </c>
      <c r="D16" s="58">
        <v>9</v>
      </c>
      <c r="E16" s="58">
        <v>18</v>
      </c>
      <c r="F16" s="58"/>
      <c r="G16" s="58"/>
      <c r="H16" s="13">
        <f>SUM(D16:G16)</f>
        <v>27</v>
      </c>
      <c r="I16" s="13">
        <v>3</v>
      </c>
      <c r="J16" s="13">
        <v>1</v>
      </c>
      <c r="K16" s="13">
        <v>2</v>
      </c>
      <c r="L16" s="13"/>
      <c r="M16" s="71">
        <v>9</v>
      </c>
      <c r="N16" s="18">
        <v>18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49</v>
      </c>
      <c r="B17" s="74" t="s">
        <v>82</v>
      </c>
      <c r="C17" s="77" t="s">
        <v>112</v>
      </c>
      <c r="D17" s="101"/>
      <c r="E17" s="102"/>
      <c r="F17" s="49">
        <v>9</v>
      </c>
      <c r="G17" s="49">
        <v>27</v>
      </c>
      <c r="H17" s="13">
        <f>SUM(D17:G17)</f>
        <v>36</v>
      </c>
      <c r="I17" s="142">
        <v>4</v>
      </c>
      <c r="J17" s="49">
        <v>1</v>
      </c>
      <c r="K17" s="49">
        <v>3</v>
      </c>
      <c r="L17" s="90"/>
      <c r="M17" s="18"/>
      <c r="N17" s="68"/>
      <c r="O17" s="68">
        <v>9</v>
      </c>
      <c r="P17" s="68">
        <v>27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1"/>
      <c r="AD17" s="91"/>
      <c r="AE17" s="91"/>
      <c r="AF17" s="91"/>
      <c r="AG17" s="91"/>
      <c r="AH17" s="91"/>
      <c r="AI17" s="91"/>
      <c r="AJ17" s="91"/>
      <c r="AK17" s="90"/>
      <c r="AL17" s="90"/>
      <c r="AM17" s="90"/>
      <c r="AN17" s="90"/>
      <c r="AO17" s="90"/>
      <c r="AP17" s="90"/>
      <c r="AQ17" s="90"/>
      <c r="AR17" s="90"/>
    </row>
    <row r="18" spans="1:60" ht="36" customHeight="1" thickBot="1">
      <c r="A18" s="94" t="s">
        <v>47</v>
      </c>
      <c r="B18" s="75" t="s">
        <v>83</v>
      </c>
      <c r="C18" s="59" t="s">
        <v>99</v>
      </c>
      <c r="D18" s="59">
        <v>18</v>
      </c>
      <c r="E18" s="60">
        <v>9</v>
      </c>
      <c r="F18" s="59"/>
      <c r="G18" s="59"/>
      <c r="H18" s="12">
        <f>SUM(D18:G18)</f>
        <v>27</v>
      </c>
      <c r="I18" s="64">
        <v>4</v>
      </c>
      <c r="J18" s="64">
        <v>2</v>
      </c>
      <c r="K18" s="64">
        <v>2</v>
      </c>
      <c r="L18" s="117"/>
      <c r="M18" s="119">
        <v>18</v>
      </c>
      <c r="N18" s="118">
        <v>9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5" t="s">
        <v>38</v>
      </c>
      <c r="B19" s="105" t="s">
        <v>20</v>
      </c>
      <c r="C19" s="84" t="s">
        <v>57</v>
      </c>
      <c r="D19" s="42">
        <f aca="true" t="shared" si="1" ref="D19:AR19">SUM(D20:D22)</f>
        <v>36</v>
      </c>
      <c r="E19" s="42">
        <f t="shared" si="1"/>
        <v>27</v>
      </c>
      <c r="F19" s="42">
        <f t="shared" si="1"/>
        <v>0</v>
      </c>
      <c r="G19" s="42">
        <f t="shared" si="1"/>
        <v>18</v>
      </c>
      <c r="H19" s="42">
        <f t="shared" si="1"/>
        <v>81</v>
      </c>
      <c r="I19" s="42">
        <f t="shared" si="1"/>
        <v>13</v>
      </c>
      <c r="J19" s="42">
        <f t="shared" si="1"/>
        <v>5</v>
      </c>
      <c r="K19" s="42">
        <f t="shared" si="1"/>
        <v>8</v>
      </c>
      <c r="L19" s="43">
        <f t="shared" si="1"/>
        <v>4</v>
      </c>
      <c r="M19" s="46">
        <f t="shared" si="1"/>
        <v>0</v>
      </c>
      <c r="N19" s="43">
        <f t="shared" si="1"/>
        <v>0</v>
      </c>
      <c r="O19" s="43">
        <f t="shared" si="1"/>
        <v>0</v>
      </c>
      <c r="P19" s="43">
        <f t="shared" si="1"/>
        <v>0</v>
      </c>
      <c r="Q19" s="43">
        <f t="shared" si="1"/>
        <v>0</v>
      </c>
      <c r="R19" s="43">
        <f t="shared" si="1"/>
        <v>0</v>
      </c>
      <c r="S19" s="43">
        <f t="shared" si="1"/>
        <v>0</v>
      </c>
      <c r="T19" s="43">
        <f t="shared" si="1"/>
        <v>0</v>
      </c>
      <c r="U19" s="44">
        <f t="shared" si="1"/>
        <v>27</v>
      </c>
      <c r="V19" s="43">
        <f t="shared" si="1"/>
        <v>9</v>
      </c>
      <c r="W19" s="43">
        <f t="shared" si="1"/>
        <v>0</v>
      </c>
      <c r="X19" s="43">
        <f t="shared" si="1"/>
        <v>18</v>
      </c>
      <c r="Y19" s="43">
        <f t="shared" si="1"/>
        <v>9</v>
      </c>
      <c r="Z19" s="43">
        <f t="shared" si="1"/>
        <v>3</v>
      </c>
      <c r="AA19" s="43">
        <f t="shared" si="1"/>
        <v>6</v>
      </c>
      <c r="AB19" s="43">
        <f t="shared" si="1"/>
        <v>0</v>
      </c>
      <c r="AC19" s="43">
        <f t="shared" si="1"/>
        <v>0</v>
      </c>
      <c r="AD19" s="43">
        <f t="shared" si="1"/>
        <v>0</v>
      </c>
      <c r="AE19" s="43">
        <f t="shared" si="1"/>
        <v>0</v>
      </c>
      <c r="AF19" s="43">
        <f t="shared" si="1"/>
        <v>0</v>
      </c>
      <c r="AG19" s="43">
        <f t="shared" si="1"/>
        <v>0</v>
      </c>
      <c r="AH19" s="43">
        <f t="shared" si="1"/>
        <v>0</v>
      </c>
      <c r="AI19" s="43">
        <f t="shared" si="1"/>
        <v>0</v>
      </c>
      <c r="AJ19" s="43">
        <f t="shared" si="1"/>
        <v>0</v>
      </c>
      <c r="AK19" s="44">
        <f t="shared" si="1"/>
        <v>9</v>
      </c>
      <c r="AL19" s="43">
        <f t="shared" si="1"/>
        <v>18</v>
      </c>
      <c r="AM19" s="43">
        <f t="shared" si="1"/>
        <v>0</v>
      </c>
      <c r="AN19" s="43">
        <f t="shared" si="1"/>
        <v>0</v>
      </c>
      <c r="AO19" s="43">
        <f t="shared" si="1"/>
        <v>4</v>
      </c>
      <c r="AP19" s="42">
        <f t="shared" si="1"/>
        <v>2</v>
      </c>
      <c r="AQ19" s="42">
        <f t="shared" si="1"/>
        <v>2</v>
      </c>
      <c r="AR19" s="42">
        <f t="shared" si="1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100</v>
      </c>
      <c r="D20" s="49">
        <v>18</v>
      </c>
      <c r="E20" s="49">
        <v>9</v>
      </c>
      <c r="F20" s="49"/>
      <c r="G20" s="49"/>
      <c r="H20" s="12">
        <f>SUM(D20:G20)</f>
        <v>27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18</v>
      </c>
      <c r="V20" s="15">
        <v>9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51</v>
      </c>
      <c r="B21" s="45" t="s">
        <v>58</v>
      </c>
      <c r="C21" s="77" t="s">
        <v>101</v>
      </c>
      <c r="D21" s="49">
        <v>9</v>
      </c>
      <c r="E21" s="49"/>
      <c r="F21" s="49"/>
      <c r="G21" s="49">
        <v>18</v>
      </c>
      <c r="H21" s="12">
        <f>SUM(D21:G21)</f>
        <v>27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9</v>
      </c>
      <c r="V21" s="12"/>
      <c r="W21" s="12"/>
      <c r="X21" s="12">
        <v>18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85</v>
      </c>
      <c r="B22" s="54" t="s">
        <v>46</v>
      </c>
      <c r="C22" s="78" t="s">
        <v>108</v>
      </c>
      <c r="D22" s="49">
        <v>9</v>
      </c>
      <c r="E22" s="56">
        <v>18</v>
      </c>
      <c r="F22" s="49"/>
      <c r="G22" s="49"/>
      <c r="H22" s="12">
        <f>SUM(D22:G22)</f>
        <v>27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9</v>
      </c>
      <c r="AL22" s="15">
        <v>18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39</v>
      </c>
      <c r="B23" s="105" t="s">
        <v>21</v>
      </c>
      <c r="C23" s="85" t="s">
        <v>59</v>
      </c>
      <c r="D23" s="42">
        <f aca="true" t="shared" si="2" ref="D23:AR23">SUM(D24:D27)</f>
        <v>54</v>
      </c>
      <c r="E23" s="42">
        <f t="shared" si="2"/>
        <v>18</v>
      </c>
      <c r="F23" s="42">
        <f t="shared" si="2"/>
        <v>54</v>
      </c>
      <c r="G23" s="42">
        <f t="shared" si="2"/>
        <v>0</v>
      </c>
      <c r="H23" s="42">
        <f t="shared" si="2"/>
        <v>126</v>
      </c>
      <c r="I23" s="42">
        <f t="shared" si="2"/>
        <v>18</v>
      </c>
      <c r="J23" s="42">
        <f t="shared" si="2"/>
        <v>8</v>
      </c>
      <c r="K23" s="42">
        <f t="shared" si="2"/>
        <v>10</v>
      </c>
      <c r="L23" s="43">
        <f t="shared" si="2"/>
        <v>0</v>
      </c>
      <c r="M23" s="43">
        <f t="shared" si="2"/>
        <v>18</v>
      </c>
      <c r="N23" s="43">
        <f t="shared" si="2"/>
        <v>9</v>
      </c>
      <c r="O23" s="43">
        <f t="shared" si="2"/>
        <v>9</v>
      </c>
      <c r="P23" s="43">
        <f t="shared" si="2"/>
        <v>0</v>
      </c>
      <c r="Q23" s="43">
        <f t="shared" si="2"/>
        <v>6</v>
      </c>
      <c r="R23" s="43">
        <f t="shared" si="2"/>
        <v>3</v>
      </c>
      <c r="S23" s="43">
        <f t="shared" si="2"/>
        <v>3</v>
      </c>
      <c r="T23" s="43">
        <f t="shared" si="2"/>
        <v>0</v>
      </c>
      <c r="U23" s="44">
        <f t="shared" si="2"/>
        <v>18</v>
      </c>
      <c r="V23" s="43">
        <f t="shared" si="2"/>
        <v>0</v>
      </c>
      <c r="W23" s="43">
        <f t="shared" si="2"/>
        <v>27</v>
      </c>
      <c r="X23" s="43">
        <f t="shared" si="2"/>
        <v>0</v>
      </c>
      <c r="Y23" s="43">
        <f t="shared" si="2"/>
        <v>6</v>
      </c>
      <c r="Z23" s="43">
        <f t="shared" si="2"/>
        <v>3</v>
      </c>
      <c r="AA23" s="43">
        <f t="shared" si="2"/>
        <v>3</v>
      </c>
      <c r="AB23" s="43">
        <f t="shared" si="2"/>
        <v>0</v>
      </c>
      <c r="AC23" s="46">
        <f t="shared" si="2"/>
        <v>18</v>
      </c>
      <c r="AD23" s="43">
        <f t="shared" si="2"/>
        <v>9</v>
      </c>
      <c r="AE23" s="43">
        <f t="shared" si="2"/>
        <v>18</v>
      </c>
      <c r="AF23" s="43">
        <f t="shared" si="2"/>
        <v>0</v>
      </c>
      <c r="AG23" s="43">
        <f t="shared" si="2"/>
        <v>6</v>
      </c>
      <c r="AH23" s="43">
        <f t="shared" si="2"/>
        <v>2</v>
      </c>
      <c r="AI23" s="43">
        <f t="shared" si="2"/>
        <v>4</v>
      </c>
      <c r="AJ23" s="43">
        <f t="shared" si="2"/>
        <v>0</v>
      </c>
      <c r="AK23" s="43">
        <f t="shared" si="2"/>
        <v>0</v>
      </c>
      <c r="AL23" s="43">
        <f t="shared" si="2"/>
        <v>0</v>
      </c>
      <c r="AM23" s="42">
        <f t="shared" si="2"/>
        <v>0</v>
      </c>
      <c r="AN23" s="42">
        <f t="shared" si="2"/>
        <v>0</v>
      </c>
      <c r="AO23" s="42">
        <f t="shared" si="2"/>
        <v>0</v>
      </c>
      <c r="AP23" s="42">
        <f t="shared" si="2"/>
        <v>0</v>
      </c>
      <c r="AQ23" s="42">
        <f t="shared" si="2"/>
        <v>0</v>
      </c>
      <c r="AR23" s="42">
        <f t="shared" si="2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6" t="s">
        <v>22</v>
      </c>
      <c r="C24" s="79" t="s">
        <v>102</v>
      </c>
      <c r="D24" s="49">
        <v>18</v>
      </c>
      <c r="E24" s="49">
        <v>9</v>
      </c>
      <c r="F24" s="49">
        <v>18</v>
      </c>
      <c r="G24" s="49"/>
      <c r="H24" s="12">
        <f>SUM(D24:G24)</f>
        <v>45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9">
        <v>18</v>
      </c>
      <c r="AD24" s="67">
        <v>9</v>
      </c>
      <c r="AE24" s="68">
        <v>18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55</v>
      </c>
      <c r="B25" s="106" t="s">
        <v>54</v>
      </c>
      <c r="C25" s="79" t="s">
        <v>103</v>
      </c>
      <c r="D25" s="49">
        <v>9</v>
      </c>
      <c r="E25" s="49">
        <v>9</v>
      </c>
      <c r="F25" s="49"/>
      <c r="G25" s="49"/>
      <c r="H25" s="12">
        <v>18</v>
      </c>
      <c r="I25" s="12">
        <v>3</v>
      </c>
      <c r="J25" s="12">
        <v>1.5</v>
      </c>
      <c r="K25" s="12">
        <v>1.5</v>
      </c>
      <c r="L25" s="12"/>
      <c r="M25" s="18">
        <v>9</v>
      </c>
      <c r="N25" s="68">
        <v>9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53</v>
      </c>
      <c r="B26" s="106" t="s">
        <v>52</v>
      </c>
      <c r="C26" s="79" t="s">
        <v>111</v>
      </c>
      <c r="D26" s="49">
        <v>9</v>
      </c>
      <c r="E26" s="56"/>
      <c r="F26" s="49">
        <v>9</v>
      </c>
      <c r="G26" s="49"/>
      <c r="H26" s="12">
        <f>SUM(D26:G26)</f>
        <v>18</v>
      </c>
      <c r="I26" s="12">
        <v>3</v>
      </c>
      <c r="J26" s="12">
        <v>1.5</v>
      </c>
      <c r="K26" s="12">
        <v>1.5</v>
      </c>
      <c r="L26" s="14"/>
      <c r="M26" s="119">
        <v>9</v>
      </c>
      <c r="N26" s="67"/>
      <c r="O26" s="68">
        <v>9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84</v>
      </c>
      <c r="B27" s="107" t="s">
        <v>90</v>
      </c>
      <c r="C27" s="80" t="s">
        <v>104</v>
      </c>
      <c r="D27" s="49">
        <v>18</v>
      </c>
      <c r="E27" s="49"/>
      <c r="F27" s="49">
        <v>27</v>
      </c>
      <c r="G27" s="49"/>
      <c r="H27" s="12">
        <f>SUM(D27:G27)</f>
        <v>45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18</v>
      </c>
      <c r="V27" s="15"/>
      <c r="W27" s="12">
        <v>27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3" t="s">
        <v>40</v>
      </c>
      <c r="B28" s="105" t="s">
        <v>17</v>
      </c>
      <c r="C28" s="84" t="s">
        <v>61</v>
      </c>
      <c r="D28" s="42">
        <f>SUM(D29:D32)</f>
        <v>54</v>
      </c>
      <c r="E28" s="42">
        <f aca="true" t="shared" si="3" ref="E28:AQ28">SUM(E29:E32)</f>
        <v>27</v>
      </c>
      <c r="F28" s="42">
        <f t="shared" si="3"/>
        <v>45</v>
      </c>
      <c r="G28" s="42">
        <f t="shared" si="3"/>
        <v>0</v>
      </c>
      <c r="H28" s="42">
        <f t="shared" si="3"/>
        <v>126</v>
      </c>
      <c r="I28" s="42">
        <f t="shared" si="3"/>
        <v>18</v>
      </c>
      <c r="J28" s="42">
        <f t="shared" si="3"/>
        <v>9</v>
      </c>
      <c r="K28" s="42">
        <f t="shared" si="3"/>
        <v>9</v>
      </c>
      <c r="L28" s="43">
        <f t="shared" si="3"/>
        <v>8</v>
      </c>
      <c r="M28" s="44">
        <f t="shared" si="3"/>
        <v>0</v>
      </c>
      <c r="N28" s="43">
        <f t="shared" si="3"/>
        <v>0</v>
      </c>
      <c r="O28" s="43">
        <f t="shared" si="3"/>
        <v>0</v>
      </c>
      <c r="P28" s="43">
        <f t="shared" si="3"/>
        <v>0</v>
      </c>
      <c r="Q28" s="43">
        <f t="shared" si="3"/>
        <v>0</v>
      </c>
      <c r="R28" s="43">
        <f t="shared" si="3"/>
        <v>0</v>
      </c>
      <c r="S28" s="43">
        <f t="shared" si="3"/>
        <v>0</v>
      </c>
      <c r="T28" s="43">
        <f t="shared" si="3"/>
        <v>0</v>
      </c>
      <c r="U28" s="46">
        <f t="shared" si="3"/>
        <v>0</v>
      </c>
      <c r="V28" s="43">
        <f t="shared" si="3"/>
        <v>0</v>
      </c>
      <c r="W28" s="43">
        <f t="shared" si="3"/>
        <v>0</v>
      </c>
      <c r="X28" s="43">
        <f t="shared" si="3"/>
        <v>0</v>
      </c>
      <c r="Y28" s="43">
        <f t="shared" si="3"/>
        <v>0</v>
      </c>
      <c r="Z28" s="43">
        <f t="shared" si="3"/>
        <v>0</v>
      </c>
      <c r="AA28" s="43">
        <f t="shared" si="3"/>
        <v>0</v>
      </c>
      <c r="AB28" s="43">
        <f t="shared" si="3"/>
        <v>0</v>
      </c>
      <c r="AC28" s="44">
        <f t="shared" si="3"/>
        <v>36</v>
      </c>
      <c r="AD28" s="43">
        <f t="shared" si="3"/>
        <v>18</v>
      </c>
      <c r="AE28" s="43">
        <f t="shared" si="3"/>
        <v>18</v>
      </c>
      <c r="AF28" s="43">
        <f t="shared" si="3"/>
        <v>0</v>
      </c>
      <c r="AG28" s="43">
        <f t="shared" si="3"/>
        <v>11</v>
      </c>
      <c r="AH28" s="43">
        <f t="shared" si="3"/>
        <v>6</v>
      </c>
      <c r="AI28" s="43">
        <f t="shared" si="3"/>
        <v>5</v>
      </c>
      <c r="AJ28" s="43">
        <f t="shared" si="3"/>
        <v>4</v>
      </c>
      <c r="AK28" s="42">
        <f t="shared" si="3"/>
        <v>18</v>
      </c>
      <c r="AL28" s="42">
        <f t="shared" si="3"/>
        <v>9</v>
      </c>
      <c r="AM28" s="42">
        <f t="shared" si="3"/>
        <v>27</v>
      </c>
      <c r="AN28" s="42">
        <f t="shared" si="3"/>
        <v>0</v>
      </c>
      <c r="AO28" s="42">
        <f t="shared" si="3"/>
        <v>7</v>
      </c>
      <c r="AP28" s="42">
        <f t="shared" si="3"/>
        <v>3</v>
      </c>
      <c r="AQ28" s="42">
        <f t="shared" si="3"/>
        <v>4</v>
      </c>
      <c r="AR28" s="42"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8" t="s">
        <v>23</v>
      </c>
      <c r="C29" s="81" t="s">
        <v>104</v>
      </c>
      <c r="D29" s="49">
        <v>18</v>
      </c>
      <c r="E29" s="49"/>
      <c r="F29" s="49">
        <v>18</v>
      </c>
      <c r="G29" s="49"/>
      <c r="H29" s="12">
        <f>SUM(D29:G29)</f>
        <v>36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9">
        <v>18</v>
      </c>
      <c r="AD29" s="67"/>
      <c r="AE29" s="68">
        <v>18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124</v>
      </c>
      <c r="B30" s="109" t="s">
        <v>91</v>
      </c>
      <c r="C30" s="82" t="s">
        <v>105</v>
      </c>
      <c r="D30" s="49">
        <v>9</v>
      </c>
      <c r="E30" s="49"/>
      <c r="F30" s="49">
        <v>27</v>
      </c>
      <c r="G30" s="49"/>
      <c r="H30" s="12">
        <f>SUM(D30:G30)</f>
        <v>36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9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27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125</v>
      </c>
      <c r="B31" s="109" t="s">
        <v>92</v>
      </c>
      <c r="C31" s="82" t="s">
        <v>106</v>
      </c>
      <c r="D31" s="49">
        <v>9</v>
      </c>
      <c r="E31" s="49">
        <v>18</v>
      </c>
      <c r="F31" s="49"/>
      <c r="G31" s="49"/>
      <c r="H31" s="12">
        <f>SUM(D31:G31)</f>
        <v>27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9</v>
      </c>
      <c r="AD31" s="68">
        <v>18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10" t="s">
        <v>24</v>
      </c>
      <c r="C32" s="81" t="s">
        <v>107</v>
      </c>
      <c r="D32" s="49">
        <v>18</v>
      </c>
      <c r="E32" s="56">
        <v>9</v>
      </c>
      <c r="F32" s="49"/>
      <c r="G32" s="56"/>
      <c r="H32" s="12">
        <f>SUM(D32:G32)</f>
        <v>27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18</v>
      </c>
      <c r="AL32" s="12">
        <v>9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6" t="s">
        <v>41</v>
      </c>
      <c r="B33" s="111" t="s">
        <v>25</v>
      </c>
      <c r="C33" s="84" t="s">
        <v>56</v>
      </c>
      <c r="D33" s="42">
        <f>SUM(D34:D36)</f>
        <v>36</v>
      </c>
      <c r="E33" s="42">
        <f aca="true" t="shared" si="4" ref="E33:AR33">SUM(E34:E36)</f>
        <v>9</v>
      </c>
      <c r="F33" s="42">
        <f t="shared" si="4"/>
        <v>18</v>
      </c>
      <c r="G33" s="42">
        <f t="shared" si="4"/>
        <v>18</v>
      </c>
      <c r="H33" s="42">
        <f t="shared" si="4"/>
        <v>81</v>
      </c>
      <c r="I33" s="42">
        <f t="shared" si="4"/>
        <v>14</v>
      </c>
      <c r="J33" s="42">
        <f t="shared" si="4"/>
        <v>5</v>
      </c>
      <c r="K33" s="42">
        <f t="shared" si="4"/>
        <v>9</v>
      </c>
      <c r="L33" s="43">
        <f t="shared" si="4"/>
        <v>0</v>
      </c>
      <c r="M33" s="44">
        <f t="shared" si="4"/>
        <v>18</v>
      </c>
      <c r="N33" s="43">
        <f t="shared" si="4"/>
        <v>9</v>
      </c>
      <c r="O33" s="43">
        <f t="shared" si="4"/>
        <v>0</v>
      </c>
      <c r="P33" s="43">
        <f t="shared" si="4"/>
        <v>2</v>
      </c>
      <c r="Q33" s="43">
        <f t="shared" si="4"/>
        <v>8</v>
      </c>
      <c r="R33" s="43">
        <f t="shared" si="4"/>
        <v>3</v>
      </c>
      <c r="S33" s="43">
        <f t="shared" si="4"/>
        <v>5</v>
      </c>
      <c r="T33" s="43">
        <f t="shared" si="4"/>
        <v>0</v>
      </c>
      <c r="U33" s="43">
        <f t="shared" si="4"/>
        <v>18</v>
      </c>
      <c r="V33" s="43">
        <f t="shared" si="4"/>
        <v>0</v>
      </c>
      <c r="W33" s="43">
        <f t="shared" si="4"/>
        <v>18</v>
      </c>
      <c r="X33" s="43">
        <f t="shared" si="4"/>
        <v>0</v>
      </c>
      <c r="Y33" s="43">
        <f t="shared" si="4"/>
        <v>6</v>
      </c>
      <c r="Z33" s="43">
        <f t="shared" si="4"/>
        <v>2</v>
      </c>
      <c r="AA33" s="43">
        <f t="shared" si="4"/>
        <v>4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  <c r="AH33" s="43">
        <f t="shared" si="4"/>
        <v>0</v>
      </c>
      <c r="AI33" s="43">
        <f t="shared" si="4"/>
        <v>0</v>
      </c>
      <c r="AJ33" s="43">
        <f t="shared" si="4"/>
        <v>0</v>
      </c>
      <c r="AK33" s="43">
        <f t="shared" si="4"/>
        <v>0</v>
      </c>
      <c r="AL33" s="43">
        <f t="shared" si="4"/>
        <v>0</v>
      </c>
      <c r="AM33" s="43">
        <f t="shared" si="4"/>
        <v>0</v>
      </c>
      <c r="AN33" s="43">
        <f t="shared" si="4"/>
        <v>0</v>
      </c>
      <c r="AO33" s="43">
        <f t="shared" si="4"/>
        <v>0</v>
      </c>
      <c r="AP33" s="42">
        <f t="shared" si="4"/>
        <v>0</v>
      </c>
      <c r="AQ33" s="42">
        <f t="shared" si="4"/>
        <v>0</v>
      </c>
      <c r="AR33" s="42">
        <f t="shared" si="4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2" t="s">
        <v>94</v>
      </c>
      <c r="C34" s="83" t="s">
        <v>99</v>
      </c>
      <c r="D34" s="49">
        <v>18</v>
      </c>
      <c r="E34" s="49">
        <v>9</v>
      </c>
      <c r="F34" s="49"/>
      <c r="G34" s="49"/>
      <c r="H34" s="12">
        <f>SUM(D34:G34)</f>
        <v>27</v>
      </c>
      <c r="I34" s="14">
        <v>5</v>
      </c>
      <c r="J34" s="14">
        <v>2</v>
      </c>
      <c r="K34" s="14">
        <v>3</v>
      </c>
      <c r="L34" s="14"/>
      <c r="M34" s="119">
        <v>18</v>
      </c>
      <c r="N34" s="67">
        <v>9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87</v>
      </c>
      <c r="B35" s="112" t="s">
        <v>86</v>
      </c>
      <c r="C35" s="83" t="s">
        <v>107</v>
      </c>
      <c r="D35" s="49">
        <v>18</v>
      </c>
      <c r="E35" s="56"/>
      <c r="F35" s="49">
        <v>18</v>
      </c>
      <c r="G35" s="49"/>
      <c r="H35" s="12">
        <f>SUM(D35:G35)</f>
        <v>36</v>
      </c>
      <c r="I35" s="14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18</v>
      </c>
      <c r="V35" s="15"/>
      <c r="W35" s="12">
        <v>18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88</v>
      </c>
      <c r="B36" s="110" t="s">
        <v>89</v>
      </c>
      <c r="C36" s="83" t="s">
        <v>110</v>
      </c>
      <c r="D36" s="49"/>
      <c r="E36" s="56"/>
      <c r="F36" s="49"/>
      <c r="G36" s="49">
        <v>18</v>
      </c>
      <c r="H36" s="12">
        <f>SUM(D36:G36)</f>
        <v>18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68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3" t="s">
        <v>42</v>
      </c>
      <c r="B37" s="105" t="s">
        <v>28</v>
      </c>
      <c r="C37" s="84" t="s">
        <v>93</v>
      </c>
      <c r="D37" s="65">
        <f>SUM(D38:D39)</f>
        <v>0</v>
      </c>
      <c r="E37" s="65">
        <f aca="true" t="shared" si="5" ref="E37:AR37">SUM(E38:E39)</f>
        <v>0</v>
      </c>
      <c r="F37" s="65">
        <f t="shared" si="5"/>
        <v>60</v>
      </c>
      <c r="G37" s="65">
        <f t="shared" si="5"/>
        <v>0</v>
      </c>
      <c r="H37" s="65">
        <f t="shared" si="5"/>
        <v>60</v>
      </c>
      <c r="I37" s="65">
        <f t="shared" si="5"/>
        <v>30</v>
      </c>
      <c r="J37" s="65">
        <f t="shared" si="5"/>
        <v>20</v>
      </c>
      <c r="K37" s="65">
        <f t="shared" si="5"/>
        <v>10</v>
      </c>
      <c r="L37" s="65">
        <f t="shared" si="5"/>
        <v>29</v>
      </c>
      <c r="M37" s="65">
        <f t="shared" si="5"/>
        <v>0</v>
      </c>
      <c r="N37" s="65">
        <f t="shared" si="5"/>
        <v>0</v>
      </c>
      <c r="O37" s="65">
        <f t="shared" si="5"/>
        <v>0</v>
      </c>
      <c r="P37" s="65">
        <f t="shared" si="5"/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 t="shared" si="5"/>
        <v>0</v>
      </c>
      <c r="V37" s="65">
        <f t="shared" si="5"/>
        <v>0</v>
      </c>
      <c r="W37" s="65">
        <f t="shared" si="5"/>
        <v>0</v>
      </c>
      <c r="X37" s="65">
        <f t="shared" si="5"/>
        <v>0</v>
      </c>
      <c r="Y37" s="65">
        <f t="shared" si="5"/>
        <v>0</v>
      </c>
      <c r="Z37" s="65">
        <f t="shared" si="5"/>
        <v>0</v>
      </c>
      <c r="AA37" s="65">
        <f t="shared" si="5"/>
        <v>0</v>
      </c>
      <c r="AB37" s="65">
        <f t="shared" si="5"/>
        <v>0</v>
      </c>
      <c r="AC37" s="65">
        <f t="shared" si="5"/>
        <v>0</v>
      </c>
      <c r="AD37" s="65">
        <f t="shared" si="5"/>
        <v>0</v>
      </c>
      <c r="AE37" s="65">
        <f t="shared" si="5"/>
        <v>30</v>
      </c>
      <c r="AF37" s="65">
        <v>0</v>
      </c>
      <c r="AG37" s="65">
        <f t="shared" si="5"/>
        <v>11</v>
      </c>
      <c r="AH37" s="65">
        <f t="shared" si="5"/>
        <v>6</v>
      </c>
      <c r="AI37" s="65">
        <f t="shared" si="5"/>
        <v>5</v>
      </c>
      <c r="AJ37" s="65">
        <f t="shared" si="5"/>
        <v>10</v>
      </c>
      <c r="AK37" s="65">
        <f t="shared" si="5"/>
        <v>0</v>
      </c>
      <c r="AL37" s="65">
        <f t="shared" si="5"/>
        <v>0</v>
      </c>
      <c r="AM37" s="65">
        <f t="shared" si="5"/>
        <v>30</v>
      </c>
      <c r="AN37" s="72">
        <v>0</v>
      </c>
      <c r="AO37" s="65">
        <f t="shared" si="5"/>
        <v>19</v>
      </c>
      <c r="AP37" s="65">
        <f t="shared" si="5"/>
        <v>14</v>
      </c>
      <c r="AQ37" s="65">
        <f t="shared" si="5"/>
        <v>5</v>
      </c>
      <c r="AR37" s="65">
        <f t="shared" si="5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35</v>
      </c>
      <c r="B38" s="110" t="s">
        <v>44</v>
      </c>
      <c r="C38" s="81" t="s">
        <v>109</v>
      </c>
      <c r="D38" s="49"/>
      <c r="E38" s="56"/>
      <c r="F38" s="49"/>
      <c r="G38" s="49"/>
      <c r="H38" s="12"/>
      <c r="I38" s="14">
        <v>25</v>
      </c>
      <c r="J38" s="14">
        <v>17</v>
      </c>
      <c r="K38" s="14">
        <v>8</v>
      </c>
      <c r="L38" s="14">
        <v>24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>
        <v>8</v>
      </c>
      <c r="AH38" s="68">
        <v>4</v>
      </c>
      <c r="AI38" s="68">
        <v>4</v>
      </c>
      <c r="AJ38" s="68">
        <v>7</v>
      </c>
      <c r="AK38" s="12"/>
      <c r="AL38" s="12"/>
      <c r="AM38" s="14"/>
      <c r="AN38" s="12"/>
      <c r="AO38" s="15">
        <v>17</v>
      </c>
      <c r="AP38" s="12">
        <v>13</v>
      </c>
      <c r="AQ38" s="12">
        <v>4</v>
      </c>
      <c r="AR38" s="12">
        <v>17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36</v>
      </c>
      <c r="B39" s="110" t="s">
        <v>113</v>
      </c>
      <c r="C39" s="81" t="s">
        <v>109</v>
      </c>
      <c r="D39" s="49"/>
      <c r="E39" s="56"/>
      <c r="F39" s="49">
        <v>60</v>
      </c>
      <c r="G39" s="49"/>
      <c r="H39" s="12">
        <f>SUM(D39:G39)</f>
        <v>60</v>
      </c>
      <c r="I39" s="14">
        <v>5</v>
      </c>
      <c r="J39" s="14">
        <v>3</v>
      </c>
      <c r="K39" s="14">
        <v>2</v>
      </c>
      <c r="L39" s="14">
        <v>5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30</v>
      </c>
      <c r="AF39" s="68"/>
      <c r="AG39" s="68">
        <v>3</v>
      </c>
      <c r="AH39" s="68">
        <v>2</v>
      </c>
      <c r="AI39" s="68">
        <v>1</v>
      </c>
      <c r="AJ39" s="68">
        <v>3</v>
      </c>
      <c r="AK39" s="12"/>
      <c r="AL39" s="12"/>
      <c r="AM39" s="12">
        <v>30</v>
      </c>
      <c r="AN39" s="64"/>
      <c r="AO39" s="12">
        <v>2</v>
      </c>
      <c r="AP39" s="12">
        <v>1</v>
      </c>
      <c r="AQ39" s="12">
        <v>1</v>
      </c>
      <c r="AR39" s="12">
        <v>2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6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83" t="s">
        <v>43</v>
      </c>
      <c r="B42" s="183"/>
      <c r="C42" s="88"/>
      <c r="D42" s="7">
        <v>216</v>
      </c>
      <c r="E42" s="7">
        <v>200</v>
      </c>
      <c r="F42" s="7">
        <v>195</v>
      </c>
      <c r="G42" s="7">
        <v>63</v>
      </c>
      <c r="H42" s="169">
        <v>674</v>
      </c>
      <c r="I42" s="151">
        <v>120</v>
      </c>
      <c r="J42" s="151">
        <v>60</v>
      </c>
      <c r="K42" s="151">
        <v>60</v>
      </c>
      <c r="L42" s="151">
        <v>46</v>
      </c>
      <c r="M42" s="21">
        <v>63</v>
      </c>
      <c r="N42" s="21">
        <v>79</v>
      </c>
      <c r="O42" s="19">
        <v>18</v>
      </c>
      <c r="P42" s="19">
        <v>45</v>
      </c>
      <c r="Q42" s="159">
        <v>30</v>
      </c>
      <c r="R42" s="156">
        <v>12</v>
      </c>
      <c r="S42" s="156">
        <v>18</v>
      </c>
      <c r="T42" s="156">
        <v>0</v>
      </c>
      <c r="U42" s="7">
        <v>72</v>
      </c>
      <c r="V42" s="7">
        <v>49</v>
      </c>
      <c r="W42" s="8">
        <v>54</v>
      </c>
      <c r="X42" s="8">
        <v>18</v>
      </c>
      <c r="Y42" s="159">
        <v>30</v>
      </c>
      <c r="Z42" s="162">
        <v>13</v>
      </c>
      <c r="AA42" s="162">
        <v>17</v>
      </c>
      <c r="AB42" s="162">
        <v>5</v>
      </c>
      <c r="AC42" s="21">
        <v>54</v>
      </c>
      <c r="AD42" s="21">
        <v>45</v>
      </c>
      <c r="AE42" s="19">
        <v>66</v>
      </c>
      <c r="AF42" s="19">
        <v>0</v>
      </c>
      <c r="AG42" s="159">
        <v>30</v>
      </c>
      <c r="AH42" s="156">
        <v>16</v>
      </c>
      <c r="AI42" s="156">
        <v>14</v>
      </c>
      <c r="AJ42" s="156">
        <v>14</v>
      </c>
      <c r="AK42" s="7">
        <v>27</v>
      </c>
      <c r="AL42" s="7">
        <v>27</v>
      </c>
      <c r="AM42" s="8">
        <v>57</v>
      </c>
      <c r="AN42" s="8">
        <v>0</v>
      </c>
      <c r="AO42" s="159">
        <v>30</v>
      </c>
      <c r="AP42" s="162">
        <v>19</v>
      </c>
      <c r="AQ42" s="162">
        <v>11</v>
      </c>
      <c r="AR42" s="162">
        <v>27</v>
      </c>
      <c r="AS42" s="2"/>
      <c r="AT42" s="2"/>
      <c r="AU42" s="4"/>
      <c r="AV42" s="2"/>
      <c r="AW42" s="153"/>
      <c r="AX42" s="153"/>
      <c r="AY42" s="153"/>
      <c r="AZ42" s="153"/>
      <c r="BA42" s="2"/>
      <c r="BB42" s="2"/>
      <c r="BC42" s="2"/>
      <c r="BD42" s="2"/>
      <c r="BE42" s="153"/>
      <c r="BF42" s="153"/>
      <c r="BG42" s="153"/>
      <c r="BH42" s="153"/>
    </row>
    <row r="43" spans="1:60" ht="36" customHeight="1">
      <c r="A43" s="183"/>
      <c r="B43" s="183"/>
      <c r="C43" s="88"/>
      <c r="D43" s="169">
        <v>674</v>
      </c>
      <c r="E43" s="169"/>
      <c r="F43" s="169"/>
      <c r="G43" s="169"/>
      <c r="H43" s="169" t="e">
        <f>H15+H20+H24+H29+H34+#REF!+H38+#REF!</f>
        <v>#REF!</v>
      </c>
      <c r="I43" s="152" t="e">
        <f>I15+I20+I24+I29+I34+#REF!+I38+#REF!</f>
        <v>#REF!</v>
      </c>
      <c r="J43" s="152" t="e">
        <f>J15+J20+J24+J29+J34+#REF!+J38+#REF!</f>
        <v>#REF!</v>
      </c>
      <c r="K43" s="152" t="e">
        <f>K15+K20+K24+K29+K34+#REF!+K38+#REF!</f>
        <v>#REF!</v>
      </c>
      <c r="L43" s="152" t="e">
        <f>L15+L20+L24+L29+L34+#REF!+L38+#REF!</f>
        <v>#REF!</v>
      </c>
      <c r="M43" s="170">
        <f>SUM(M42:P42)</f>
        <v>205</v>
      </c>
      <c r="N43" s="170"/>
      <c r="O43" s="170"/>
      <c r="P43" s="170"/>
      <c r="Q43" s="160" t="e">
        <f>Q15+Q20+Q24+Q29+Q34+#REF!+Q38+#REF!</f>
        <v>#REF!</v>
      </c>
      <c r="R43" s="157" t="e">
        <f>R15+R20+R24+R29+R34+#REF!+R38+#REF!</f>
        <v>#REF!</v>
      </c>
      <c r="S43" s="157" t="e">
        <f>S15+S20+S24+S29+S34+#REF!+S38+#REF!</f>
        <v>#REF!</v>
      </c>
      <c r="T43" s="157" t="e">
        <f>T15+T20+T24+T29+T34+#REF!+T38+#REF!</f>
        <v>#REF!</v>
      </c>
      <c r="U43" s="169">
        <v>193</v>
      </c>
      <c r="V43" s="169"/>
      <c r="W43" s="169"/>
      <c r="X43" s="169"/>
      <c r="Y43" s="160" t="e">
        <f>Y15+Y20+Y24+Y29+Y34+#REF!+Y38+#REF!</f>
        <v>#REF!</v>
      </c>
      <c r="Z43" s="163" t="e">
        <f>Z15+Z20+Z24+Z29+Z34+#REF!+Z38+#REF!</f>
        <v>#REF!</v>
      </c>
      <c r="AA43" s="163" t="e">
        <f>AA15+AA20+AA24+AA29+AA34+#REF!+AA38+#REF!</f>
        <v>#REF!</v>
      </c>
      <c r="AB43" s="163" t="e">
        <f>AB15+AB20+AB24+AB29+AB34+#REF!+AB38+#REF!</f>
        <v>#REF!</v>
      </c>
      <c r="AC43" s="170">
        <f>SUM(AC42:AF42)</f>
        <v>165</v>
      </c>
      <c r="AD43" s="170"/>
      <c r="AE43" s="170"/>
      <c r="AF43" s="170"/>
      <c r="AG43" s="160" t="e">
        <f>AG15+AG20+AG24+AG29+AG34+#REF!+AG38+#REF!</f>
        <v>#REF!</v>
      </c>
      <c r="AH43" s="157" t="e">
        <f>AH15+AH20+AH24+AH29+AH34+#REF!+AH38+#REF!</f>
        <v>#REF!</v>
      </c>
      <c r="AI43" s="157" t="e">
        <f>AI15+AI20+AI24+AI29+AI34+#REF!+AI38+#REF!</f>
        <v>#REF!</v>
      </c>
      <c r="AJ43" s="157" t="e">
        <f>AJ15+AJ20+AJ24+AJ29+AJ34+#REF!+AJ38+#REF!</f>
        <v>#REF!</v>
      </c>
      <c r="AK43" s="169">
        <f>SUM(AK42:AN42)</f>
        <v>111</v>
      </c>
      <c r="AL43" s="169"/>
      <c r="AM43" s="169"/>
      <c r="AN43" s="169"/>
      <c r="AO43" s="160" t="e">
        <f>AO15+AO20+AO24+AO29+AO34+#REF!+AO38+#REF!</f>
        <v>#REF!</v>
      </c>
      <c r="AP43" s="163" t="e">
        <f>AP15+AP20+AP24+AP29+AP34+#REF!+AP38+#REF!</f>
        <v>#REF!</v>
      </c>
      <c r="AQ43" s="163" t="e">
        <f>AQ15+AQ20+AQ24+AQ29+AQ34+#REF!+AQ38+#REF!</f>
        <v>#REF!</v>
      </c>
      <c r="AR43" s="163" t="e">
        <f>AR15+AR20+AR24+AR29+AR34+#REF!+AR38+#REF!</f>
        <v>#REF!</v>
      </c>
      <c r="AS43" s="168"/>
      <c r="AT43" s="168"/>
      <c r="AU43" s="168"/>
      <c r="AV43" s="168"/>
      <c r="AW43" s="154"/>
      <c r="AX43" s="154"/>
      <c r="AY43" s="154"/>
      <c r="AZ43" s="154"/>
      <c r="BA43" s="168"/>
      <c r="BB43" s="168"/>
      <c r="BC43" s="168"/>
      <c r="BD43" s="168"/>
      <c r="BE43" s="154"/>
      <c r="BF43" s="154"/>
      <c r="BG43" s="154"/>
      <c r="BH43" s="154"/>
    </row>
    <row r="44" spans="1:60" ht="36" customHeight="1">
      <c r="A44" s="175" t="s">
        <v>16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6"/>
      <c r="M44" s="145" t="s">
        <v>130</v>
      </c>
      <c r="N44" s="146"/>
      <c r="O44" s="146"/>
      <c r="P44" s="147"/>
      <c r="Q44" s="161" t="e">
        <f>Q16+Q21+Q26+Q30+Q35+#REF!+Q39+Q42</f>
        <v>#REF!</v>
      </c>
      <c r="R44" s="158" t="e">
        <f>R16+R21+R26+R30+R35+#REF!+R39+R42</f>
        <v>#REF!</v>
      </c>
      <c r="S44" s="158" t="e">
        <f>S16+S21+S26+S30+S35+#REF!+S39+S42</f>
        <v>#REF!</v>
      </c>
      <c r="T44" s="158" t="e">
        <f>T16+T21+T26+T30+T35+#REF!+T39+T42</f>
        <v>#REF!</v>
      </c>
      <c r="U44" s="177" t="s">
        <v>129</v>
      </c>
      <c r="V44" s="178"/>
      <c r="W44" s="178"/>
      <c r="X44" s="179"/>
      <c r="Y44" s="161" t="e">
        <f>Y16+Y21+Y26+Y30+Y35+#REF!+Y39+Y42</f>
        <v>#REF!</v>
      </c>
      <c r="Z44" s="164" t="e">
        <f>Z16+Z21+Z26+Z30+Z35+#REF!+Z39+Z42</f>
        <v>#REF!</v>
      </c>
      <c r="AA44" s="164" t="e">
        <f>AA16+AA21+AA26+AA30+AA35+#REF!+AA39+AA42</f>
        <v>#REF!</v>
      </c>
      <c r="AB44" s="164" t="e">
        <f>AB16+AB21+AB26+AB30+AB35+#REF!+AB39+AB42</f>
        <v>#REF!</v>
      </c>
      <c r="AC44" s="145" t="s">
        <v>131</v>
      </c>
      <c r="AD44" s="146"/>
      <c r="AE44" s="146"/>
      <c r="AF44" s="147"/>
      <c r="AG44" s="161" t="e">
        <f>AG16+AG21+AG26+AG30+AG35+#REF!+AG39+AG42</f>
        <v>#REF!</v>
      </c>
      <c r="AH44" s="158" t="e">
        <f>AH16+AH21+AH26+AH30+AH35+#REF!+AH39+AH42</f>
        <v>#REF!</v>
      </c>
      <c r="AI44" s="158" t="e">
        <f>AI16+AI21+AI26+AI30+AI35+#REF!+AI39+AI42</f>
        <v>#REF!</v>
      </c>
      <c r="AJ44" s="158" t="e">
        <f>AJ16+AJ21+AJ26+AJ30+AJ35+#REF!+AJ39+AJ42</f>
        <v>#REF!</v>
      </c>
      <c r="AK44" s="177" t="s">
        <v>128</v>
      </c>
      <c r="AL44" s="178"/>
      <c r="AM44" s="178"/>
      <c r="AN44" s="179"/>
      <c r="AO44" s="161" t="e">
        <f>AO16+AO21+AO26+AO30+AO35+#REF!+AO39+AO42</f>
        <v>#REF!</v>
      </c>
      <c r="AP44" s="164" t="e">
        <f>AP16+AP21+AP26+AP30+AP35+#REF!+AP39+AP42</f>
        <v>#REF!</v>
      </c>
      <c r="AQ44" s="164" t="e">
        <f>AQ16+AQ21+AQ26+AQ30+AQ35+#REF!+AQ39+AQ42</f>
        <v>#REF!</v>
      </c>
      <c r="AR44" s="164" t="e">
        <f>AR16+AR21+AR26+AR30+AR35+#REF!+AR39+AR42</f>
        <v>#REF!</v>
      </c>
      <c r="AS44" s="165"/>
      <c r="AT44" s="166"/>
      <c r="AU44" s="166"/>
      <c r="AV44" s="167"/>
      <c r="AW44" s="155"/>
      <c r="AX44" s="155"/>
      <c r="AY44" s="155"/>
      <c r="AZ44" s="155"/>
      <c r="BA44" s="165"/>
      <c r="BB44" s="166"/>
      <c r="BC44" s="166"/>
      <c r="BD44" s="167"/>
      <c r="BE44" s="155"/>
      <c r="BF44" s="155"/>
      <c r="BG44" s="155"/>
      <c r="BH44" s="155"/>
    </row>
    <row r="45" spans="1:44" ht="23.25">
      <c r="A45" s="30"/>
      <c r="B45" s="52" t="s">
        <v>45</v>
      </c>
      <c r="C45" s="89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45" t="s">
        <v>1</v>
      </c>
      <c r="E50" s="146"/>
      <c r="F50" s="146"/>
      <c r="G50" s="146"/>
      <c r="H50" s="146"/>
      <c r="I50" s="146"/>
      <c r="J50" s="146"/>
      <c r="K50" s="146"/>
      <c r="L50" s="147"/>
      <c r="M50" s="145" t="s">
        <v>7</v>
      </c>
      <c r="N50" s="146"/>
      <c r="O50" s="146"/>
      <c r="P50" s="146"/>
      <c r="Q50" s="146"/>
      <c r="R50" s="146"/>
      <c r="S50" s="146"/>
      <c r="T50" s="147"/>
      <c r="U50" s="145" t="s">
        <v>8</v>
      </c>
      <c r="V50" s="146"/>
      <c r="W50" s="146"/>
      <c r="X50" s="146"/>
      <c r="Y50" s="146"/>
      <c r="Z50" s="146"/>
      <c r="AA50" s="146"/>
      <c r="AB50" s="147"/>
      <c r="AC50" s="145" t="s">
        <v>9</v>
      </c>
      <c r="AD50" s="146"/>
      <c r="AE50" s="146"/>
      <c r="AF50" s="146"/>
      <c r="AG50" s="146"/>
      <c r="AH50" s="146"/>
      <c r="AI50" s="146"/>
      <c r="AJ50" s="147"/>
      <c r="AK50" s="145" t="s">
        <v>10</v>
      </c>
      <c r="AL50" s="146"/>
      <c r="AM50" s="146"/>
      <c r="AN50" s="146"/>
      <c r="AO50" s="146"/>
      <c r="AP50" s="146"/>
      <c r="AQ50" s="146"/>
      <c r="AR50" s="147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8"/>
      <c r="B52" s="97" t="s">
        <v>62</v>
      </c>
      <c r="C52" s="99"/>
      <c r="D52" s="100">
        <f>SUM(D53:D60)</f>
        <v>240</v>
      </c>
      <c r="E52" s="100">
        <f aca="true" t="shared" si="6" ref="E52:K52">SUM(E53:E60)</f>
        <v>135</v>
      </c>
      <c r="F52" s="100">
        <f t="shared" si="6"/>
        <v>0</v>
      </c>
      <c r="G52" s="100">
        <f t="shared" si="6"/>
        <v>0</v>
      </c>
      <c r="H52" s="100">
        <f t="shared" si="6"/>
        <v>375</v>
      </c>
      <c r="I52" s="100">
        <f t="shared" si="6"/>
        <v>30</v>
      </c>
      <c r="J52" s="100">
        <f t="shared" si="6"/>
        <v>15</v>
      </c>
      <c r="K52" s="100">
        <f t="shared" si="6"/>
        <v>15</v>
      </c>
      <c r="L52" s="100"/>
      <c r="M52" s="100">
        <f>SUM(M53:M60)</f>
        <v>3</v>
      </c>
      <c r="N52" s="100">
        <f aca="true" t="shared" si="7" ref="N52:AJ52">SUM(N53:N60)</f>
        <v>2</v>
      </c>
      <c r="O52" s="100">
        <f t="shared" si="7"/>
        <v>0</v>
      </c>
      <c r="P52" s="100">
        <f t="shared" si="7"/>
        <v>0</v>
      </c>
      <c r="Q52" s="100">
        <f t="shared" si="7"/>
        <v>6</v>
      </c>
      <c r="R52" s="100">
        <f t="shared" si="7"/>
        <v>3</v>
      </c>
      <c r="S52" s="100">
        <f t="shared" si="7"/>
        <v>3</v>
      </c>
      <c r="T52" s="100">
        <f t="shared" si="7"/>
        <v>0</v>
      </c>
      <c r="U52" s="100">
        <f t="shared" si="7"/>
        <v>11</v>
      </c>
      <c r="V52" s="100">
        <f t="shared" si="7"/>
        <v>5</v>
      </c>
      <c r="W52" s="100">
        <f t="shared" si="7"/>
        <v>0</v>
      </c>
      <c r="X52" s="100">
        <f t="shared" si="7"/>
        <v>0</v>
      </c>
      <c r="Y52" s="100">
        <f t="shared" si="7"/>
        <v>20</v>
      </c>
      <c r="Z52" s="100">
        <f t="shared" si="7"/>
        <v>9.5</v>
      </c>
      <c r="AA52" s="100">
        <f t="shared" si="7"/>
        <v>10.5</v>
      </c>
      <c r="AB52" s="100">
        <f t="shared" si="7"/>
        <v>0</v>
      </c>
      <c r="AC52" s="100">
        <f t="shared" si="7"/>
        <v>2</v>
      </c>
      <c r="AD52" s="100">
        <f t="shared" si="7"/>
        <v>2</v>
      </c>
      <c r="AE52" s="100">
        <f t="shared" si="7"/>
        <v>0</v>
      </c>
      <c r="AF52" s="100">
        <f t="shared" si="7"/>
        <v>0</v>
      </c>
      <c r="AG52" s="100">
        <f t="shared" si="7"/>
        <v>4</v>
      </c>
      <c r="AH52" s="100">
        <f t="shared" si="7"/>
        <v>2.5</v>
      </c>
      <c r="AI52" s="100">
        <f t="shared" si="7"/>
        <v>1.5</v>
      </c>
      <c r="AJ52" s="100">
        <f t="shared" si="7"/>
        <v>0</v>
      </c>
      <c r="AK52" s="100"/>
      <c r="AL52" s="100"/>
      <c r="AM52" s="100"/>
      <c r="AN52" s="100"/>
      <c r="AO52" s="100"/>
      <c r="AP52" s="100"/>
      <c r="AQ52" s="100"/>
      <c r="AR52" s="100"/>
    </row>
    <row r="53" spans="1:44" ht="35.25" customHeight="1" thickBot="1">
      <c r="A53" s="62" t="s">
        <v>64</v>
      </c>
      <c r="B53" s="63" t="s">
        <v>63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66</v>
      </c>
      <c r="B54" s="73" t="s">
        <v>65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20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68</v>
      </c>
      <c r="B55" s="57" t="s">
        <v>67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70</v>
      </c>
      <c r="B56" s="74" t="s">
        <v>69</v>
      </c>
      <c r="C56" s="49"/>
      <c r="D56" s="49">
        <v>30</v>
      </c>
      <c r="E56" s="49">
        <v>15</v>
      </c>
      <c r="F56" s="49"/>
      <c r="G56" s="90"/>
      <c r="H56" s="49">
        <v>45</v>
      </c>
      <c r="I56" s="49">
        <v>4</v>
      </c>
      <c r="J56" s="49">
        <v>2</v>
      </c>
      <c r="K56" s="49">
        <v>2</v>
      </c>
      <c r="L56" s="90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1"/>
      <c r="AD56" s="91"/>
      <c r="AE56" s="91"/>
      <c r="AF56" s="91"/>
      <c r="AG56" s="91"/>
      <c r="AH56" s="91"/>
      <c r="AI56" s="91"/>
      <c r="AJ56" s="91"/>
      <c r="AK56" s="90"/>
      <c r="AL56" s="90"/>
      <c r="AM56" s="90"/>
      <c r="AN56" s="90"/>
      <c r="AO56" s="90"/>
      <c r="AP56" s="90"/>
      <c r="AQ56" s="90"/>
      <c r="AR56" s="90"/>
    </row>
    <row r="57" spans="1:44" ht="35.25" customHeight="1">
      <c r="A57" s="59" t="s">
        <v>71</v>
      </c>
      <c r="B57" s="75" t="s">
        <v>72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74</v>
      </c>
      <c r="B58" s="75" t="s">
        <v>73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76</v>
      </c>
      <c r="B59" s="75" t="s">
        <v>75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1"/>
      <c r="U59" s="25">
        <v>2</v>
      </c>
      <c r="V59" s="120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78</v>
      </c>
      <c r="B60" s="75" t="s">
        <v>77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1"/>
      <c r="U60" s="25">
        <v>2</v>
      </c>
      <c r="V60" s="120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  <row r="62" spans="2:8" ht="15">
      <c r="B62" s="144"/>
      <c r="C62" s="144"/>
      <c r="D62" s="144"/>
      <c r="E62" s="144"/>
      <c r="F62" s="144"/>
      <c r="G62" s="144"/>
      <c r="H62" s="144"/>
    </row>
    <row r="63" spans="2:8" ht="15">
      <c r="B63" s="144"/>
      <c r="C63" s="144"/>
      <c r="D63" s="144"/>
      <c r="E63" s="144"/>
      <c r="F63" s="144"/>
      <c r="G63" s="144"/>
      <c r="H63" s="144"/>
    </row>
    <row r="64" spans="2:8" ht="15">
      <c r="B64" s="144"/>
      <c r="C64" s="144"/>
      <c r="D64" s="144"/>
      <c r="E64" s="144"/>
      <c r="F64" s="144"/>
      <c r="G64" s="144"/>
      <c r="H64" s="144"/>
    </row>
    <row r="65" spans="2:8" ht="15">
      <c r="B65" s="144"/>
      <c r="C65" s="144"/>
      <c r="D65" s="144"/>
      <c r="E65" s="144"/>
      <c r="F65" s="144"/>
      <c r="G65" s="144"/>
      <c r="H65" s="144"/>
    </row>
    <row r="66" spans="2:8" ht="15">
      <c r="B66" s="144"/>
      <c r="C66" s="144"/>
      <c r="D66" s="144"/>
      <c r="E66" s="144"/>
      <c r="F66" s="144"/>
      <c r="G66" s="144"/>
      <c r="H66" s="144"/>
    </row>
    <row r="67" spans="2:8" ht="15">
      <c r="B67" s="144"/>
      <c r="C67" s="144"/>
      <c r="D67" s="144"/>
      <c r="E67" s="144"/>
      <c r="F67" s="144"/>
      <c r="G67" s="144"/>
      <c r="H67" s="144"/>
    </row>
  </sheetData>
  <sheetProtection/>
  <mergeCells count="62"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D50:L50"/>
    <mergeCell ref="R42:R44"/>
    <mergeCell ref="M43:P43"/>
    <mergeCell ref="U43:X43"/>
    <mergeCell ref="AC43:AF43"/>
    <mergeCell ref="AC44:AF44"/>
    <mergeCell ref="AK50:AR50"/>
    <mergeCell ref="AC50:AJ50"/>
    <mergeCell ref="U50:AB50"/>
    <mergeCell ref="M50:T50"/>
    <mergeCell ref="T42:T44"/>
    <mergeCell ref="BA4:BH4"/>
    <mergeCell ref="AR42:AR44"/>
    <mergeCell ref="AW42:AW44"/>
    <mergeCell ref="AX42:AX44"/>
    <mergeCell ref="BA43:BD43"/>
    <mergeCell ref="AG42:AG44"/>
    <mergeCell ref="AH42:AH44"/>
    <mergeCell ref="AY42:AY44"/>
    <mergeCell ref="BE42:BE44"/>
    <mergeCell ref="BF42:BF44"/>
    <mergeCell ref="D43:G43"/>
    <mergeCell ref="L42:L43"/>
    <mergeCell ref="AA42:AA44"/>
    <mergeCell ref="AQ42:AQ44"/>
    <mergeCell ref="BH42:BH44"/>
    <mergeCell ref="BA44:BD44"/>
    <mergeCell ref="AO42:AO44"/>
    <mergeCell ref="AP42:AP44"/>
    <mergeCell ref="BG42:BG44"/>
    <mergeCell ref="AS44:AV44"/>
    <mergeCell ref="AS43:AV43"/>
    <mergeCell ref="B62:H67"/>
    <mergeCell ref="AC4:AJ4"/>
    <mergeCell ref="AK4:AR4"/>
    <mergeCell ref="AS4:AZ4"/>
    <mergeCell ref="J42:J43"/>
    <mergeCell ref="K42:K43"/>
    <mergeCell ref="AZ42:AZ44"/>
    <mergeCell ref="S42:S44"/>
    <mergeCell ref="Y42:Y44"/>
    <mergeCell ref="Z42:Z4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2015-06-28T15:19:41Z</cp:lastPrinted>
  <dcterms:created xsi:type="dcterms:W3CDTF">2009-11-05T07:41:46Z</dcterms:created>
  <dcterms:modified xsi:type="dcterms:W3CDTF">2016-12-20T07:58:57Z</dcterms:modified>
  <cp:category/>
  <cp:version/>
  <cp:contentType/>
  <cp:contentStatus/>
</cp:coreProperties>
</file>